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KN\Dit. Kinerja ASN\Form SKP PermenPAN RB Nomor 6 Tahun 2022\Form\Update\Update\"/>
    </mc:Choice>
  </mc:AlternateContent>
  <xr:revisionPtr revIDLastSave="0" documentId="13_ncr:1_{E725A317-ECE3-406B-B1FF-18F67FF29AEB}" xr6:coauthVersionLast="47" xr6:coauthVersionMax="47" xr10:uidLastSave="{00000000-0000-0000-0000-000000000000}"/>
  <bookViews>
    <workbookView xWindow="-120" yWindow="-120" windowWidth="20730" windowHeight="11160" tabRatio="747" xr2:uid="{4F4CF906-8CA9-4CD1-AD07-53D628980759}"/>
  </bookViews>
  <sheets>
    <sheet name="SKP JAJF (Kualitatif)" sheetId="1" r:id="rId1"/>
    <sheet name="Lampiran SKP" sheetId="2" r:id="rId2"/>
    <sheet name="Evaluasi Kinerja Kualitatif" sheetId="6" r:id="rId3"/>
    <sheet name="Dok. Evaluasi Kinerja Pegawai" sheetId="5" r:id="rId4"/>
    <sheet name="Kuadran" sheetId="7" r:id="rId5"/>
    <sheet name="Pola Distribusi (Contoh)" sheetId="3" r:id="rId6"/>
    <sheet name="Pola Distribusi" sheetId="8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5" l="1"/>
  <c r="D33" i="5"/>
  <c r="B24" i="6"/>
  <c r="B20" i="6"/>
  <c r="B22" i="6"/>
  <c r="B18" i="6"/>
  <c r="A1" i="8"/>
  <c r="H8" i="8"/>
  <c r="G8" i="8"/>
  <c r="F8" i="8"/>
  <c r="E8" i="8"/>
  <c r="D8" i="8"/>
  <c r="A59" i="6"/>
  <c r="D34" i="5" s="1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H5" i="7"/>
  <c r="G5" i="7"/>
  <c r="F5" i="7"/>
  <c r="H4" i="7"/>
  <c r="G4" i="7"/>
  <c r="F4" i="7"/>
  <c r="H3" i="7"/>
  <c r="G3" i="7"/>
  <c r="F3" i="7"/>
  <c r="F11" i="6"/>
  <c r="F10" i="6"/>
  <c r="F9" i="6"/>
  <c r="F8" i="6"/>
  <c r="D67" i="6" s="1"/>
  <c r="F7" i="6"/>
  <c r="D66" i="6" s="1"/>
  <c r="C11" i="6"/>
  <c r="C10" i="6"/>
  <c r="C9" i="6"/>
  <c r="C8" i="6"/>
  <c r="C7" i="6"/>
  <c r="F5" i="6"/>
  <c r="A5" i="6"/>
  <c r="C13" i="5"/>
  <c r="A12" i="5"/>
  <c r="D25" i="5"/>
  <c r="D24" i="5"/>
  <c r="D23" i="5"/>
  <c r="D22" i="5"/>
  <c r="D21" i="5"/>
  <c r="D43" i="5" s="1"/>
  <c r="D19" i="5"/>
  <c r="D18" i="5"/>
  <c r="D17" i="5"/>
  <c r="D16" i="5"/>
  <c r="D15" i="5"/>
  <c r="A5" i="2"/>
  <c r="C5" i="2"/>
  <c r="D44" i="5"/>
  <c r="A44" i="5"/>
  <c r="A43" i="5"/>
  <c r="N8" i="3"/>
  <c r="K8" i="3"/>
  <c r="H8" i="3"/>
  <c r="E8" i="3"/>
  <c r="B8" i="3"/>
  <c r="D57" i="1"/>
  <c r="A57" i="1"/>
  <c r="D56" i="1"/>
  <c r="A56" i="1"/>
  <c r="B7" i="8" l="1"/>
  <c r="B6" i="8"/>
  <c r="B5" i="8"/>
  <c r="B4" i="8"/>
  <c r="B3" i="8"/>
  <c r="B8" i="8" s="1"/>
  <c r="B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3" authorId="0" shapeId="0" xr:uid="{E02F009D-0A10-480E-99E0-81B268145C5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Pimpinan dapat memberikan Ekspektasi khusus terhadap satu atau lebih aspek perilaku kerja Pegawai</t>
        </r>
      </text>
    </comment>
    <comment ref="D27" authorId="0" shapeId="0" xr:uid="{EA70874A-712A-4140-8E36-D17719C0553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Pimpinan dapat memberikan Ekspektasi khusus terhadap satu atau lebih aspek perilaku kerja Pegawai</t>
        </r>
      </text>
    </comment>
    <comment ref="D31" authorId="0" shapeId="0" xr:uid="{3BFB1A1D-13EF-4686-812C-D631714F89F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Pimpinan dapat memberikan Ekspektasi khusus terhadap satu atau lebih aspek perilaku kerja Pegawai</t>
        </r>
      </text>
    </comment>
    <comment ref="D35" authorId="0" shapeId="0" xr:uid="{8908FB32-E5D5-45E5-A115-E434B8F00C5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Pimpinan dapat memberikan Ekspektasi khusus terhadap satu atau lebih aspek perilaku kerja Pegawai</t>
        </r>
      </text>
    </comment>
    <comment ref="D39" authorId="0" shapeId="0" xr:uid="{75E5F543-69E9-40C9-BE8E-95D370973A3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Pimpinan dapat memberikan Ekspektasi khusus terhadap satu atau lebih aspek perilaku kerja Pegawai</t>
        </r>
      </text>
    </comment>
    <comment ref="D43" authorId="0" shapeId="0" xr:uid="{B3D75E53-3E27-4B79-846A-E2DEC8D015E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Pimpinan dapat memberikan Ekspektasi khusus terhadap satu atau lebih aspek perilaku kerja Pegawai</t>
        </r>
      </text>
    </comment>
    <comment ref="D47" authorId="0" shapeId="0" xr:uid="{49D2E6BA-72D1-4048-90B5-F7A0F729C98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Pimpinan dapat memberikan Ekspektasi khusus terhadap satu atau lebih aspek perilaku kerja Pegawai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9" authorId="0" shapeId="0" xr:uid="{E0DEF0C8-571F-4EBB-AC58-E35599EF7C4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Pimpinan dapat memberikan Ekspektasi khusus terhadap satu atau lebih aspek perilaku kerja Pegawai</t>
        </r>
      </text>
    </comment>
    <comment ref="D33" authorId="0" shapeId="0" xr:uid="{341A93B5-2805-46F0-B691-07B97785836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Pimpinan dapat memberikan Ekspektasi khusus terhadap satu atau lebih aspek perilaku kerja Pegawai</t>
        </r>
      </text>
    </comment>
    <comment ref="D37" authorId="0" shapeId="0" xr:uid="{F4DF45A8-0856-45F2-8D54-DFAAD6BC494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Pimpinan dapat memberikan Ekspektasi khusus terhadap satu atau lebih aspek perilaku kerja Pegawai</t>
        </r>
      </text>
    </comment>
    <comment ref="D41" authorId="0" shapeId="0" xr:uid="{577FB8D6-7414-4D38-B197-CB7F6A2945F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Pimpinan dapat memberikan Ekspektasi khusus terhadap satu atau lebih aspek perilaku kerja Pegawai</t>
        </r>
      </text>
    </comment>
    <comment ref="D45" authorId="0" shapeId="0" xr:uid="{44602FBA-4B8C-4C82-95D3-DB2A19863F0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Pimpinan dapat memberikan Ekspektasi khusus terhadap satu atau lebih aspek perilaku kerja Pegawai</t>
        </r>
      </text>
    </comment>
    <comment ref="D49" authorId="0" shapeId="0" xr:uid="{8C61C4A8-71B4-4663-A400-810D1EC8741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Pimpinan dapat memberikan Ekspektasi khusus terhadap satu atau lebih aspek perilaku kerja Pegawai</t>
        </r>
      </text>
    </comment>
    <comment ref="D53" authorId="0" shapeId="0" xr:uid="{E69119FE-E3DA-4A90-AA1B-10CAC3730C3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Pimpinan dapat memberikan Ekspektasi khusus terhadap satu atau lebih aspek perilaku kerja Pegawai</t>
        </r>
      </text>
    </comment>
  </commentList>
</comments>
</file>

<file path=xl/sharedStrings.xml><?xml version="1.0" encoding="utf-8"?>
<sst xmlns="http://schemas.openxmlformats.org/spreadsheetml/2006/main" count="356" uniqueCount="136">
  <si>
    <t>SASARAN KINERJA PEGAWAI</t>
  </si>
  <si>
    <t>MENU</t>
  </si>
  <si>
    <t>PENDEKATAN HASIL KERJA KUALITATIF</t>
  </si>
  <si>
    <t>BAGI PEJABAT ADMINISTRASI DAN PEJABAT FUNGSIONAL</t>
  </si>
  <si>
    <t>(NAMA INSTANSI)</t>
  </si>
  <si>
    <t>NO</t>
  </si>
  <si>
    <t>PEGAWAI YANG DINILAI</t>
  </si>
  <si>
    <t>PEJABAT PENILAI KINERJA</t>
  </si>
  <si>
    <t>NAMA</t>
  </si>
  <si>
    <t>NAMA PEGAWAI YANG DINILAI</t>
  </si>
  <si>
    <t>NAMA PEJABAT PENILAI KINERJA</t>
  </si>
  <si>
    <t>NIP</t>
  </si>
  <si>
    <t>NIP PEGAWAI YANG DINILAI</t>
  </si>
  <si>
    <t>NIP PEJABAT PENILAI KINERJA</t>
  </si>
  <si>
    <t>PANGKAT/GOL. RUANG</t>
  </si>
  <si>
    <t>PANGKAT/GOL. RUANG PEGAWAI YANG DINILAI</t>
  </si>
  <si>
    <t>PANGKAT/GOL. RUANG PEJABAT PENILAI KINERJA</t>
  </si>
  <si>
    <t>JABATAN</t>
  </si>
  <si>
    <t>JABATAN PEGAWAI YANG DINILAI</t>
  </si>
  <si>
    <t>JABATAN PEJABAT PENILAI KINERJA</t>
  </si>
  <si>
    <t>UNIT KERJA</t>
  </si>
  <si>
    <t>UNIT KERJA PEGAWAI YANG DINILAI</t>
  </si>
  <si>
    <t>UNIT KERJA PEJABAT PENILAI KINERJA</t>
  </si>
  <si>
    <t>HASIL KERJA</t>
  </si>
  <si>
    <t>A. UTAMA</t>
  </si>
  <si>
    <t>(Hasil yang diharapkan disertai dengan Jabatan Pimpinan/ Tim Kerja yang memberikan penugasan)</t>
  </si>
  <si>
    <t>Ukuran keberhasilan/ indikator kinerja individu dan Target:</t>
  </si>
  <si>
    <t>B. TAMBAHAN</t>
  </si>
  <si>
    <t>Hasil yang diharapkan disertai dengan Jabatan Pimpinan/ Tim Kerja yang memberikan penugasan)</t>
  </si>
  <si>
    <t>PERILAKU KERJA</t>
  </si>
  <si>
    <t>Berorientasi pelayanan</t>
  </si>
  <si>
    <t>- Memahami dan memenuhi kebutuhan masyarakat</t>
  </si>
  <si>
    <t>Ekspektasi Khusus Pimpinan:</t>
  </si>
  <si>
    <t>- Ramah, cekatan, solutif, dan dapat diandalkan</t>
  </si>
  <si>
    <t>- Melakukan perbaikan tiada henti</t>
  </si>
  <si>
    <t>Akuntabel</t>
  </si>
  <si>
    <t>- Melaksanakan tugas dengan jujur, bertanggungjawab, cermat, disiplin dan berintegritas tinggi</t>
  </si>
  <si>
    <t>- Menggunakan kekayaan dan barang milik negara secara bertanggungjawab, efektif, dan efisien</t>
  </si>
  <si>
    <t>- Tidak menyalahgunakan kewenangan jabatan</t>
  </si>
  <si>
    <t>Kompeten</t>
  </si>
  <si>
    <t>- Meningkatkan kompetensi diri untuk menjawab tantangan yang selalu berubah</t>
  </si>
  <si>
    <t>- Membantu orang lain belajar</t>
  </si>
  <si>
    <t>- Melaksanakan tugas dengan kualitas terbaik</t>
  </si>
  <si>
    <t>Harmonis</t>
  </si>
  <si>
    <t>- Menghargai setiap orang apapun latar belakangnya</t>
  </si>
  <si>
    <t>- Suka menolong orang lain</t>
  </si>
  <si>
    <t>- Membangun lingkungan kerja yang kondusif</t>
  </si>
  <si>
    <t>Loyal</t>
  </si>
  <si>
    <t>- Memegang teguh ideologi Pancasila, Undang-Undang Dasar Negara Republik Indonesia Tahun 1945, setia kepada Negara Kesatuan Republik Indonesia serta pemerintahan yang sah</t>
  </si>
  <si>
    <t>- Menjaga nama baik sesama ASN, Pimpinan, Instansi, dan Negara</t>
  </si>
  <si>
    <t>- Menjaga rahasia jabatan dan negara</t>
  </si>
  <si>
    <t>Adaptif</t>
  </si>
  <si>
    <t>- Cepat menyesuaikan diri menghadapi perubahan</t>
  </si>
  <si>
    <t>- Terus berinovasi dan mengembangkan kreativitas</t>
  </si>
  <si>
    <t>- Bertindak proaktif</t>
  </si>
  <si>
    <t>Kolaboratif</t>
  </si>
  <si>
    <t>- Memberi kesempatan kepada berbagai pihak untuk berkontribusi</t>
  </si>
  <si>
    <t>- Terbuka dalam bekerja sama untuk menghasilkan nilai tambah</t>
  </si>
  <si>
    <t>- Menggerakkan pemanfaatan berbagai sumberdaya untuk tujuan bersama</t>
  </si>
  <si>
    <t>(tempat, tanggal, bulan, tahun)</t>
  </si>
  <si>
    <t>Pegawai Yang Dinilai</t>
  </si>
  <si>
    <t>Pejabat Penilai Kinerja</t>
  </si>
  <si>
    <t>LAMPIRAN SASARAN KINERJA PEGAWAI</t>
  </si>
  <si>
    <t>PERIODE PENILAIAN:</t>
  </si>
  <si>
    <t>DUKUNGAN SUMBER DAYA</t>
  </si>
  <si>
    <t>(dalam rangka memenuhi ekspektasi Pimpinan, maka Pegawai membutuhkan ….)</t>
  </si>
  <si>
    <t>SKEMA PERTANGGUNGJAWABAN</t>
  </si>
  <si>
    <t>(hasil kerja dilaporkan setiap hari/ mingguan/ bulanan/… berikut data yang dilaporkan adalah ….)</t>
  </si>
  <si>
    <t>KONSEKUENSI</t>
  </si>
  <si>
    <t>(apabila memenuhi ekspektasi Pimpinan maka….)</t>
  </si>
  <si>
    <t>(apabila tidak memenuhi ekspektasi Pimpinan maka….)</t>
  </si>
  <si>
    <t>Pegawai yang Dinilai</t>
  </si>
  <si>
    <t>(NAMA PEGAWAI YANG DINILAI)</t>
  </si>
  <si>
    <t>(NAMA PEJABAT PENILAI KINERJA)</t>
  </si>
  <si>
    <t>(NIP PEGAWAI YANG DINILAI)</t>
  </si>
  <si>
    <t>(NIP PEJABAT PENILAI KINERJA)</t>
  </si>
  <si>
    <t>Istimewa</t>
  </si>
  <si>
    <t>Baik</t>
  </si>
  <si>
    <t>Butuh Perbaikan</t>
  </si>
  <si>
    <r>
      <t>Kurang/</t>
    </r>
    <r>
      <rPr>
        <i/>
        <sz val="11"/>
        <color theme="1"/>
        <rFont val="Calibri"/>
        <family val="2"/>
        <scheme val="minor"/>
      </rPr>
      <t>Misconduct</t>
    </r>
  </si>
  <si>
    <t>Sangat Kurang</t>
  </si>
  <si>
    <t>Kategori</t>
  </si>
  <si>
    <t>Pola Distribusi</t>
  </si>
  <si>
    <t>Sangat Baik</t>
  </si>
  <si>
    <t>Jumlah</t>
  </si>
  <si>
    <t>PERIODE: TRIWULAN I/II/III/IV-AKHIR*</t>
  </si>
  <si>
    <t>CAPAIAN KINERJA ORGANISASI*</t>
  </si>
  <si>
    <t>POLA DISTRIBUSI:</t>
  </si>
  <si>
    <t>REALISASI BERDASARKAN BUKTI DUKUNG</t>
  </si>
  <si>
    <t>UMPAN BALIK BERKELANJUTAN BERDASARKAN BUKTI DUKUNG</t>
  </si>
  <si>
    <t>RATING PERILAKU KERJA*</t>
  </si>
  <si>
    <t>PREDIKAT KINERJA PEGAWAI*</t>
  </si>
  <si>
    <t>*) pilih salah satu periode</t>
  </si>
  <si>
    <t>DOKUMEN EVALUASI KINERJA PEGAWAI</t>
  </si>
  <si>
    <t>1.</t>
  </si>
  <si>
    <t>:</t>
  </si>
  <si>
    <t>2.</t>
  </si>
  <si>
    <t>3.</t>
  </si>
  <si>
    <t>ATASAN PEJABAT PENILAI KINERJA</t>
  </si>
  <si>
    <t>NAMA ATASAN PEJABAT PENILAI KINERJA</t>
  </si>
  <si>
    <t>NIP ATASAN PEJABAT PENILAI KINERJA</t>
  </si>
  <si>
    <t>PANGKAT/GOL. RUANG ATASAN PEJABAT PENILAI KINERJA</t>
  </si>
  <si>
    <t>JABATAN ATASAN PEJABAT PENILAI KINERJA</t>
  </si>
  <si>
    <t>UNIT KERJA ATASAN PEJABAT PENILAI KINERJA</t>
  </si>
  <si>
    <t>4.</t>
  </si>
  <si>
    <t>EVALUASI KINERJA</t>
  </si>
  <si>
    <t>CAPAIAN KINERJA ORGANISASI</t>
  </si>
  <si>
    <t>PREDIKAT KINERJA PEGAWAI</t>
  </si>
  <si>
    <t>5.</t>
  </si>
  <si>
    <t>CATATAN/REKOMENDASI</t>
  </si>
  <si>
    <t>(Tempat, Tanggal, Bulan, Tahun)</t>
  </si>
  <si>
    <t>7. Pegawai yang Dinilai</t>
  </si>
  <si>
    <t>6. Pejabat Penilai Kinerja</t>
  </si>
  <si>
    <t xml:space="preserve">PERIODE PENILAIAN: </t>
  </si>
  <si>
    <t>…... JANUARI SD ….... DESEMBER TAHUN 20XX</t>
  </si>
  <si>
    <t>RATING HASIL KERJA*</t>
  </si>
  <si>
    <t>Di Atas Ekspektasi</t>
  </si>
  <si>
    <t>Sesuai Ekspektasi</t>
  </si>
  <si>
    <t>Di Bawah Ekspektasi</t>
  </si>
  <si>
    <t>Hasil Kerja</t>
  </si>
  <si>
    <t>Perilaku Kerja</t>
  </si>
  <si>
    <t>Hasil</t>
  </si>
  <si>
    <t>SANGAT BAIK</t>
  </si>
  <si>
    <t>BAIK</t>
  </si>
  <si>
    <t>BUTUH PERBAIKAN</t>
  </si>
  <si>
    <r>
      <t>KURANG/</t>
    </r>
    <r>
      <rPr>
        <i/>
        <sz val="11"/>
        <color theme="1"/>
        <rFont val="Calibri"/>
        <family val="2"/>
        <scheme val="minor"/>
      </rPr>
      <t>MISS CONDUCT</t>
    </r>
  </si>
  <si>
    <t>SANGAT KURANG</t>
  </si>
  <si>
    <t>KURANG/MISS CONDUCT</t>
  </si>
  <si>
    <t>DI ATAS EKSPEKTASI</t>
  </si>
  <si>
    <t>SESUAI EKSPEKTASI</t>
  </si>
  <si>
    <t>EVALUASI KINERJA PEGAWAI</t>
  </si>
  <si>
    <r>
      <t>Kurang/</t>
    </r>
    <r>
      <rPr>
        <i/>
        <sz val="11"/>
        <color theme="1"/>
        <rFont val="Calibri"/>
        <family val="2"/>
        <scheme val="minor"/>
      </rPr>
      <t>Missconduct</t>
    </r>
  </si>
  <si>
    <t>Sangat
Kurang</t>
  </si>
  <si>
    <r>
      <t xml:space="preserve">Kurang/
</t>
    </r>
    <r>
      <rPr>
        <i/>
        <sz val="11"/>
        <color theme="1"/>
        <rFont val="Calibri"/>
        <family val="2"/>
        <scheme val="minor"/>
      </rPr>
      <t>Misconduct</t>
    </r>
  </si>
  <si>
    <t>Butuh
Perbaikan</t>
  </si>
  <si>
    <t>Sangat
Baik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</si>
</sst>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2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0" fontId="5" fillId="0" borderId="2" xfId="0" applyFont="1" applyBorder="1"/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0" xfId="1" applyFont="1"/>
    <xf numFmtId="9" fontId="0" fillId="0" borderId="0" xfId="0" applyNumberFormat="1"/>
    <xf numFmtId="0" fontId="4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2" borderId="3" xfId="0" quotePrefix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1" xfId="0" applyFont="1" applyBorder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left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4" fillId="0" borderId="9" xfId="0" quotePrefix="1" applyFont="1" applyBorder="1" applyAlignment="1">
      <alignment horizontal="left" wrapText="1"/>
    </xf>
    <xf numFmtId="0" fontId="4" fillId="0" borderId="10" xfId="0" quotePrefix="1" applyFont="1" applyBorder="1" applyAlignment="1">
      <alignment horizontal="left" wrapText="1"/>
    </xf>
    <xf numFmtId="0" fontId="7" fillId="0" borderId="9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4" fillId="0" borderId="12" xfId="0" quotePrefix="1" applyFont="1" applyBorder="1" applyAlignment="1">
      <alignment horizontal="left" wrapText="1"/>
    </xf>
    <xf numFmtId="0" fontId="4" fillId="0" borderId="13" xfId="0" quotePrefix="1" applyFont="1" applyBorder="1" applyAlignment="1">
      <alignment horizontal="left" wrapText="1"/>
    </xf>
    <xf numFmtId="0" fontId="7" fillId="0" borderId="12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4" fillId="0" borderId="14" xfId="0" quotePrefix="1" applyFont="1" applyBorder="1" applyAlignment="1">
      <alignment horizontal="left" wrapText="1"/>
    </xf>
    <xf numFmtId="0" fontId="4" fillId="0" borderId="15" xfId="0" quotePrefix="1" applyFont="1" applyBorder="1" applyAlignment="1">
      <alignment horizontal="left" wrapText="1"/>
    </xf>
    <xf numFmtId="0" fontId="7" fillId="0" borderId="14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43" fontId="7" fillId="0" borderId="5" xfId="3" applyFont="1" applyBorder="1" applyAlignment="1">
      <alignment horizontal="left" vertical="center"/>
    </xf>
    <xf numFmtId="43" fontId="7" fillId="0" borderId="7" xfId="3" applyFont="1" applyBorder="1" applyAlignment="1">
      <alignment horizontal="left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left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Distribusi'!$B$2</c:f>
              <c:strCache>
                <c:ptCount val="1"/>
                <c:pt idx="0">
                  <c:v>KURVA DISTRIBUSI
PREDIKAT KINERJA PEGAWAI DENGAN
CAPAIAN KINERJA ORGANISASI BAIK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Distribusi'!$A$3:$A$7</c:f>
              <c:strCache>
                <c:ptCount val="5"/>
                <c:pt idx="0">
                  <c:v>Sangat
Kurang</c:v>
                </c:pt>
                <c:pt idx="1">
                  <c:v>Kurang/
Misconduct</c:v>
                </c:pt>
                <c:pt idx="2">
                  <c:v>Butuh
Perbaikan</c:v>
                </c:pt>
                <c:pt idx="3">
                  <c:v>Baik</c:v>
                </c:pt>
                <c:pt idx="4">
                  <c:v>Sangat
Baik</c:v>
                </c:pt>
              </c:strCache>
            </c:strRef>
          </c:cat>
          <c:val>
            <c:numRef>
              <c:f>'Pola Distribusi'!$B$3:$B$7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11</c:v>
                </c:pt>
                <c:pt idx="4">
                  <c:v>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F6E-4296-8E74-E5C8D37F1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9753208"/>
        <c:axId val="379753536"/>
      </c:lineChart>
      <c:catAx>
        <c:axId val="379753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9753536"/>
        <c:crosses val="autoZero"/>
        <c:auto val="1"/>
        <c:lblAlgn val="ctr"/>
        <c:lblOffset val="100"/>
        <c:noMultiLvlLbl val="0"/>
      </c:catAx>
      <c:valAx>
        <c:axId val="3797535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FREKUENSI</a:t>
                </a:r>
                <a:r>
                  <a:rPr lang="en-ID" baseline="0"/>
                  <a:t> PEGAWAI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379753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 (Contoh)'!$B$2</c:f>
              <c:strCache>
                <c:ptCount val="1"/>
                <c:pt idx="0">
                  <c:v>Pola Distribusi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 (Contoh)'!$A$3:$A$7</c:f>
              <c:strCache>
                <c:ptCount val="5"/>
                <c:pt idx="0">
                  <c:v>Sangat Kurang</c:v>
                </c:pt>
                <c:pt idx="1">
                  <c:v>Kurang/Misconduct</c:v>
                </c:pt>
                <c:pt idx="2">
                  <c:v>Butuh Perbaikan</c:v>
                </c:pt>
                <c:pt idx="3">
                  <c:v>Baik</c:v>
                </c:pt>
                <c:pt idx="4">
                  <c:v>Sangat Baik</c:v>
                </c:pt>
              </c:strCache>
            </c:strRef>
          </c:cat>
          <c:val>
            <c:numRef>
              <c:f>'Pola Distribusi (Contoh)'!$B$3:$B$7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  <c:pt idx="4">
                  <c:v>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8F4-46D4-8B9A-9E3BB11DB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561352"/>
        <c:axId val="354558728"/>
      </c:lineChart>
      <c:catAx>
        <c:axId val="354561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558728"/>
        <c:crosses val="autoZero"/>
        <c:auto val="1"/>
        <c:lblAlgn val="ctr"/>
        <c:lblOffset val="100"/>
        <c:noMultiLvlLbl val="1"/>
      </c:catAx>
      <c:valAx>
        <c:axId val="354558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561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 (Contoh)'!$E$2</c:f>
              <c:strCache>
                <c:ptCount val="1"/>
                <c:pt idx="0">
                  <c:v>Pola Distribusi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 (Contoh)'!$D$3:$D$7</c:f>
              <c:strCache>
                <c:ptCount val="5"/>
                <c:pt idx="0">
                  <c:v>Sangat Kurang</c:v>
                </c:pt>
                <c:pt idx="1">
                  <c:v>Kurang/Misconduct</c:v>
                </c:pt>
                <c:pt idx="2">
                  <c:v>Butuh Perbaikan</c:v>
                </c:pt>
                <c:pt idx="3">
                  <c:v>Baik</c:v>
                </c:pt>
                <c:pt idx="4">
                  <c:v>Sangat Baik</c:v>
                </c:pt>
              </c:strCache>
            </c:strRef>
          </c:cat>
          <c:val>
            <c:numRef>
              <c:f>'Pola Distribusi (Contoh)'!$E$3:$E$7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11</c:v>
                </c:pt>
                <c:pt idx="4">
                  <c:v>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376-44E7-B908-C38A55663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589384"/>
        <c:axId val="601587088"/>
      </c:lineChart>
      <c:catAx>
        <c:axId val="601589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587088"/>
        <c:crosses val="autoZero"/>
        <c:auto val="1"/>
        <c:lblAlgn val="ctr"/>
        <c:lblOffset val="100"/>
        <c:noMultiLvlLbl val="1"/>
      </c:catAx>
      <c:valAx>
        <c:axId val="60158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589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 (Contoh)'!$H$2</c:f>
              <c:strCache>
                <c:ptCount val="1"/>
                <c:pt idx="0">
                  <c:v>Pola Distribusi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 (Contoh)'!$G$3:$G$7</c:f>
              <c:strCache>
                <c:ptCount val="5"/>
                <c:pt idx="0">
                  <c:v>Sangat Kurang</c:v>
                </c:pt>
                <c:pt idx="1">
                  <c:v>Kurang/Misconduct</c:v>
                </c:pt>
                <c:pt idx="2">
                  <c:v>Butuh Perbaikan</c:v>
                </c:pt>
                <c:pt idx="3">
                  <c:v>Baik</c:v>
                </c:pt>
                <c:pt idx="4">
                  <c:v>Sangat Baik</c:v>
                </c:pt>
              </c:strCache>
            </c:strRef>
          </c:cat>
          <c:val>
            <c:numRef>
              <c:f>'Pola Distribusi (Contoh)'!$H$3:$H$7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10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0B1-4B39-8513-671E608F0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235640"/>
        <c:axId val="621234328"/>
      </c:lineChart>
      <c:catAx>
        <c:axId val="621235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234328"/>
        <c:crosses val="autoZero"/>
        <c:auto val="1"/>
        <c:lblAlgn val="ctr"/>
        <c:lblOffset val="100"/>
        <c:noMultiLvlLbl val="1"/>
      </c:catAx>
      <c:valAx>
        <c:axId val="621234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235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 (Contoh)'!$K$2</c:f>
              <c:strCache>
                <c:ptCount val="1"/>
                <c:pt idx="0">
                  <c:v>Pola Distribusi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 (Contoh)'!$J$3:$J$7</c:f>
              <c:strCache>
                <c:ptCount val="5"/>
                <c:pt idx="0">
                  <c:v>Sangat Kurang</c:v>
                </c:pt>
                <c:pt idx="1">
                  <c:v>Kurang/Misconduct</c:v>
                </c:pt>
                <c:pt idx="2">
                  <c:v>Butuh Perbaikan</c:v>
                </c:pt>
                <c:pt idx="3">
                  <c:v>Baik</c:v>
                </c:pt>
                <c:pt idx="4">
                  <c:v>Sangat Baik</c:v>
                </c:pt>
              </c:strCache>
            </c:strRef>
          </c:cat>
          <c:val>
            <c:numRef>
              <c:f>'Pola Distribusi (Contoh)'!$K$3:$K$7</c:f>
              <c:numCache>
                <c:formatCode>General</c:formatCode>
                <c:ptCount val="5"/>
                <c:pt idx="0">
                  <c:v>2</c:v>
                </c:pt>
                <c:pt idx="1">
                  <c:v>11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CEB-4FB1-A601-0A1BAD38A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741224"/>
        <c:axId val="466750080"/>
      </c:lineChart>
      <c:catAx>
        <c:axId val="466741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750080"/>
        <c:crosses val="autoZero"/>
        <c:auto val="1"/>
        <c:lblAlgn val="ctr"/>
        <c:lblOffset val="100"/>
        <c:noMultiLvlLbl val="1"/>
      </c:catAx>
      <c:valAx>
        <c:axId val="46675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741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 (Contoh)'!$N$2</c:f>
              <c:strCache>
                <c:ptCount val="1"/>
                <c:pt idx="0">
                  <c:v>Pola Distribusi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 (Contoh)'!$M$3:$M$7</c:f>
              <c:strCache>
                <c:ptCount val="5"/>
                <c:pt idx="0">
                  <c:v>Sangat Kurang</c:v>
                </c:pt>
                <c:pt idx="1">
                  <c:v>Kurang/Misconduct</c:v>
                </c:pt>
                <c:pt idx="2">
                  <c:v>Butuh Perbaikan</c:v>
                </c:pt>
                <c:pt idx="3">
                  <c:v>Baik</c:v>
                </c:pt>
                <c:pt idx="4">
                  <c:v>Sangat Baik</c:v>
                </c:pt>
              </c:strCache>
            </c:strRef>
          </c:cat>
          <c:val>
            <c:numRef>
              <c:f>'Pola Distribusi (Contoh)'!$N$3:$N$7</c:f>
              <c:numCache>
                <c:formatCode>General</c:formatCode>
                <c:ptCount val="5"/>
                <c:pt idx="0">
                  <c:v>13</c:v>
                </c:pt>
                <c:pt idx="1">
                  <c:v>7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FCF-4539-A077-8C29CDFD4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258816"/>
        <c:axId val="464261768"/>
      </c:lineChart>
      <c:catAx>
        <c:axId val="464258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261768"/>
        <c:crosses val="autoZero"/>
        <c:auto val="1"/>
        <c:lblAlgn val="ctr"/>
        <c:lblOffset val="100"/>
        <c:noMultiLvlLbl val="1"/>
      </c:catAx>
      <c:valAx>
        <c:axId val="464261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25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1152525</xdr:colOff>
      <xdr:row>14</xdr:row>
      <xdr:rowOff>38100</xdr:rowOff>
    </xdr:from>
    <xdr:to>
      <xdr:col>4</xdr:col>
      <xdr:colOff>1628774</xdr:colOff>
      <xdr:row>14</xdr:row>
      <xdr:rowOff>2657475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8BFF4B-AC91-4479-89DF-E3A78EB0DC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76201</xdr:colOff>
      <xdr:row>0</xdr:row>
      <xdr:rowOff>190499</xdr:rowOff>
    </xdr:from>
    <xdr:to>
      <xdr:col>3</xdr:col>
      <xdr:colOff>1228725</xdr:colOff>
      <xdr:row>7</xdr:row>
      <xdr:rowOff>111016</xdr:rowOff>
    </xdr:to>
    <xdr:pic>
      <xdr:nvPicPr>
        <xdr:cNvPr id="2" name="Picture 1" descr="garuda file indonesia logo wikimedia commons 34025">
          <a:extLst>
            <a:ext uri="{FF2B5EF4-FFF2-40B4-BE49-F238E27FC236}">
              <a16:creationId xmlns:a16="http://schemas.microsoft.com/office/drawing/2014/main" id="{25BF5132-A996-4BD6-B1A6-3BA6D29CA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1" y="190499"/>
          <a:ext cx="1152524" cy="1254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8</xdr:row>
      <xdr:rowOff>114300</xdr:rowOff>
    </xdr:from>
    <xdr:to>
      <xdr:col>1</xdr:col>
      <xdr:colOff>874394</xdr:colOff>
      <xdr:row>16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A5E03F-3FCC-402E-AA76-4EE1CB633F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8</xdr:row>
      <xdr:rowOff>76200</xdr:rowOff>
    </xdr:from>
    <xdr:to>
      <xdr:col>4</xdr:col>
      <xdr:colOff>883920</xdr:colOff>
      <xdr:row>16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39F544D-8B8B-499B-8372-7F944B898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28575</xdr:colOff>
      <xdr:row>8</xdr:row>
      <xdr:rowOff>104775</xdr:rowOff>
    </xdr:from>
    <xdr:to>
      <xdr:col>7</xdr:col>
      <xdr:colOff>883920</xdr:colOff>
      <xdr:row>16</xdr:row>
      <xdr:rowOff>43815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72E5A2C-48A0-4207-813C-1B9A02B2C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38100</xdr:colOff>
      <xdr:row>8</xdr:row>
      <xdr:rowOff>123825</xdr:rowOff>
    </xdr:from>
    <xdr:to>
      <xdr:col>10</xdr:col>
      <xdr:colOff>893445</xdr:colOff>
      <xdr:row>16</xdr:row>
      <xdr:rowOff>62865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FA082C6-A90A-4F45-9FE0-CABF44E2B9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28575</xdr:colOff>
      <xdr:row>8</xdr:row>
      <xdr:rowOff>76200</xdr:rowOff>
    </xdr:from>
    <xdr:to>
      <xdr:col>13</xdr:col>
      <xdr:colOff>883920</xdr:colOff>
      <xdr:row>16</xdr:row>
      <xdr:rowOff>15240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8FC16E0-6EB9-41A7-A85E-C5D80F700C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F1F99-37EE-4818-BE82-DB71338B1792}">
  <dimension ref="A1:H57"/>
  <sheetViews>
    <sheetView showGridLines="0" tabSelected="1" topLeftCell="A34" workbookViewId="0">
      <selection activeCell="B18" sqref="B18:F18"/>
    </sheetView>
  </sheetViews>
  <sheetFormatPr defaultRowHeight="15" x14ac:dyDescent="0.25"/>
  <cols>
    <col min="1" max="1" width="4.140625" style="12" bestFit="1" customWidth="1"/>
    <col min="2" max="2" width="25.28515625" style="12" customWidth="1"/>
    <col min="3" max="3" width="51.140625" style="12" customWidth="1"/>
    <col min="4" max="4" width="4.140625" style="13" bestFit="1" customWidth="1"/>
    <col min="5" max="5" width="25.28515625" style="13" customWidth="1"/>
    <col min="6" max="6" width="51.140625" style="13" customWidth="1"/>
  </cols>
  <sheetData>
    <row r="1" spans="1:8" x14ac:dyDescent="0.25">
      <c r="A1" s="54" t="s">
        <v>0</v>
      </c>
      <c r="B1" s="54"/>
      <c r="C1" s="54"/>
      <c r="D1" s="54"/>
      <c r="E1" s="54"/>
      <c r="F1" s="54"/>
      <c r="H1" s="1" t="s">
        <v>1</v>
      </c>
    </row>
    <row r="2" spans="1:8" x14ac:dyDescent="0.25">
      <c r="A2" s="54" t="s">
        <v>2</v>
      </c>
      <c r="B2" s="54"/>
      <c r="C2" s="54"/>
      <c r="D2" s="54"/>
      <c r="E2" s="54"/>
      <c r="F2" s="54"/>
    </row>
    <row r="3" spans="1:8" x14ac:dyDescent="0.25">
      <c r="A3" s="54" t="s">
        <v>3</v>
      </c>
      <c r="B3" s="54"/>
      <c r="C3" s="54"/>
      <c r="D3" s="54"/>
      <c r="E3" s="54"/>
      <c r="F3" s="54"/>
    </row>
    <row r="5" spans="1:8" x14ac:dyDescent="0.25">
      <c r="A5" s="55" t="s">
        <v>4</v>
      </c>
      <c r="B5" s="55"/>
      <c r="C5" s="55"/>
      <c r="D5" s="58" t="s">
        <v>113</v>
      </c>
      <c r="E5" s="58"/>
      <c r="F5" s="30" t="s">
        <v>114</v>
      </c>
    </row>
    <row r="6" spans="1:8" x14ac:dyDescent="0.25">
      <c r="A6" s="2" t="s">
        <v>5</v>
      </c>
      <c r="B6" s="56" t="s">
        <v>6</v>
      </c>
      <c r="C6" s="56"/>
      <c r="D6" s="3" t="s">
        <v>5</v>
      </c>
      <c r="E6" s="57" t="s">
        <v>7</v>
      </c>
      <c r="F6" s="57"/>
    </row>
    <row r="7" spans="1:8" x14ac:dyDescent="0.25">
      <c r="A7" s="5">
        <v>1</v>
      </c>
      <c r="B7" s="6" t="s">
        <v>8</v>
      </c>
      <c r="C7" s="7" t="s">
        <v>9</v>
      </c>
      <c r="D7" s="8">
        <v>1</v>
      </c>
      <c r="E7" s="9" t="s">
        <v>8</v>
      </c>
      <c r="F7" s="7" t="s">
        <v>10</v>
      </c>
    </row>
    <row r="8" spans="1:8" x14ac:dyDescent="0.25">
      <c r="A8" s="5">
        <v>2</v>
      </c>
      <c r="B8" s="6" t="s">
        <v>11</v>
      </c>
      <c r="C8" s="7" t="s">
        <v>12</v>
      </c>
      <c r="D8" s="8">
        <v>2</v>
      </c>
      <c r="E8" s="9" t="s">
        <v>11</v>
      </c>
      <c r="F8" s="7" t="s">
        <v>13</v>
      </c>
    </row>
    <row r="9" spans="1:8" x14ac:dyDescent="0.25">
      <c r="A9" s="5">
        <v>3</v>
      </c>
      <c r="B9" s="6" t="s">
        <v>14</v>
      </c>
      <c r="C9" s="7" t="s">
        <v>15</v>
      </c>
      <c r="D9" s="8">
        <v>3</v>
      </c>
      <c r="E9" s="9" t="s">
        <v>14</v>
      </c>
      <c r="F9" s="7" t="s">
        <v>16</v>
      </c>
    </row>
    <row r="10" spans="1:8" x14ac:dyDescent="0.25">
      <c r="A10" s="5">
        <v>4</v>
      </c>
      <c r="B10" s="6" t="s">
        <v>17</v>
      </c>
      <c r="C10" s="7" t="s">
        <v>18</v>
      </c>
      <c r="D10" s="8">
        <v>4</v>
      </c>
      <c r="E10" s="9" t="s">
        <v>17</v>
      </c>
      <c r="F10" s="7" t="s">
        <v>19</v>
      </c>
    </row>
    <row r="11" spans="1:8" x14ac:dyDescent="0.25">
      <c r="A11" s="5">
        <v>5</v>
      </c>
      <c r="B11" s="6" t="s">
        <v>20</v>
      </c>
      <c r="C11" s="7" t="s">
        <v>21</v>
      </c>
      <c r="D11" s="8">
        <v>5</v>
      </c>
      <c r="E11" s="9" t="s">
        <v>20</v>
      </c>
      <c r="F11" s="7" t="s">
        <v>22</v>
      </c>
    </row>
    <row r="12" spans="1:8" x14ac:dyDescent="0.25">
      <c r="A12" s="59" t="s">
        <v>23</v>
      </c>
      <c r="B12" s="59"/>
      <c r="C12" s="59"/>
      <c r="D12" s="59"/>
      <c r="E12" s="59"/>
      <c r="F12" s="59"/>
    </row>
    <row r="13" spans="1:8" x14ac:dyDescent="0.25">
      <c r="A13" s="59" t="s">
        <v>24</v>
      </c>
      <c r="B13" s="59"/>
      <c r="C13" s="59"/>
      <c r="D13" s="59"/>
      <c r="E13" s="59"/>
      <c r="F13" s="59"/>
    </row>
    <row r="14" spans="1:8" x14ac:dyDescent="0.25">
      <c r="A14" s="60">
        <v>1</v>
      </c>
      <c r="B14" s="136" t="s">
        <v>25</v>
      </c>
      <c r="C14" s="136"/>
      <c r="D14" s="136"/>
      <c r="E14" s="136"/>
      <c r="F14" s="136"/>
    </row>
    <row r="15" spans="1:8" x14ac:dyDescent="0.25">
      <c r="A15" s="60"/>
      <c r="B15" s="61" t="s">
        <v>26</v>
      </c>
      <c r="C15" s="61"/>
      <c r="D15" s="61"/>
      <c r="E15" s="61"/>
      <c r="F15" s="61"/>
    </row>
    <row r="16" spans="1:8" x14ac:dyDescent="0.25">
      <c r="A16" s="60"/>
      <c r="B16" s="62"/>
      <c r="C16" s="62"/>
      <c r="D16" s="62"/>
      <c r="E16" s="62"/>
      <c r="F16" s="62"/>
    </row>
    <row r="17" spans="1:6" x14ac:dyDescent="0.25">
      <c r="A17" s="59" t="s">
        <v>27</v>
      </c>
      <c r="B17" s="59"/>
      <c r="C17" s="59"/>
      <c r="D17" s="59"/>
      <c r="E17" s="59"/>
      <c r="F17" s="59"/>
    </row>
    <row r="18" spans="1:6" x14ac:dyDescent="0.25">
      <c r="A18" s="60">
        <v>2</v>
      </c>
      <c r="B18" s="136" t="s">
        <v>28</v>
      </c>
      <c r="C18" s="136"/>
      <c r="D18" s="136"/>
      <c r="E18" s="136"/>
      <c r="F18" s="136"/>
    </row>
    <row r="19" spans="1:6" x14ac:dyDescent="0.25">
      <c r="A19" s="60"/>
      <c r="B19" s="61" t="s">
        <v>26</v>
      </c>
      <c r="C19" s="61"/>
      <c r="D19" s="61"/>
      <c r="E19" s="61"/>
      <c r="F19" s="61"/>
    </row>
    <row r="20" spans="1:6" x14ac:dyDescent="0.25">
      <c r="A20" s="60"/>
      <c r="B20" s="62"/>
      <c r="C20" s="62"/>
      <c r="D20" s="62"/>
      <c r="E20" s="62"/>
      <c r="F20" s="62"/>
    </row>
    <row r="21" spans="1:6" x14ac:dyDescent="0.25">
      <c r="A21" s="59" t="s">
        <v>29</v>
      </c>
      <c r="B21" s="59"/>
      <c r="C21" s="59"/>
      <c r="D21" s="59"/>
      <c r="E21" s="59"/>
      <c r="F21" s="59"/>
    </row>
    <row r="22" spans="1:6" s="11" customFormat="1" x14ac:dyDescent="0.25">
      <c r="A22" s="63">
        <v>1</v>
      </c>
      <c r="B22" s="66" t="s">
        <v>30</v>
      </c>
      <c r="C22" s="67"/>
      <c r="D22" s="67"/>
      <c r="E22" s="67"/>
      <c r="F22" s="68"/>
    </row>
    <row r="23" spans="1:6" s="11" customFormat="1" x14ac:dyDescent="0.25">
      <c r="A23" s="64"/>
      <c r="B23" s="69" t="s">
        <v>31</v>
      </c>
      <c r="C23" s="70"/>
      <c r="D23" s="71" t="s">
        <v>32</v>
      </c>
      <c r="E23" s="72"/>
      <c r="F23" s="73"/>
    </row>
    <row r="24" spans="1:6" s="11" customFormat="1" x14ac:dyDescent="0.25">
      <c r="A24" s="64"/>
      <c r="B24" s="74" t="s">
        <v>33</v>
      </c>
      <c r="C24" s="75"/>
      <c r="D24" s="76"/>
      <c r="E24" s="77"/>
      <c r="F24" s="78"/>
    </row>
    <row r="25" spans="1:6" s="11" customFormat="1" x14ac:dyDescent="0.25">
      <c r="A25" s="65"/>
      <c r="B25" s="79" t="s">
        <v>34</v>
      </c>
      <c r="C25" s="80"/>
      <c r="D25" s="81"/>
      <c r="E25" s="82"/>
      <c r="F25" s="83"/>
    </row>
    <row r="26" spans="1:6" s="11" customFormat="1" x14ac:dyDescent="0.25">
      <c r="A26" s="63">
        <v>2</v>
      </c>
      <c r="B26" s="66" t="s">
        <v>35</v>
      </c>
      <c r="C26" s="67"/>
      <c r="D26" s="67"/>
      <c r="E26" s="67"/>
      <c r="F26" s="68"/>
    </row>
    <row r="27" spans="1:6" s="11" customFormat="1" ht="30" customHeight="1" x14ac:dyDescent="0.25">
      <c r="A27" s="64"/>
      <c r="B27" s="69" t="s">
        <v>36</v>
      </c>
      <c r="C27" s="70"/>
      <c r="D27" s="71" t="s">
        <v>32</v>
      </c>
      <c r="E27" s="72"/>
      <c r="F27" s="73"/>
    </row>
    <row r="28" spans="1:6" s="11" customFormat="1" ht="30" customHeight="1" x14ac:dyDescent="0.25">
      <c r="A28" s="64"/>
      <c r="B28" s="74" t="s">
        <v>37</v>
      </c>
      <c r="C28" s="75"/>
      <c r="D28" s="76"/>
      <c r="E28" s="77"/>
      <c r="F28" s="78"/>
    </row>
    <row r="29" spans="1:6" s="11" customFormat="1" ht="15" customHeight="1" x14ac:dyDescent="0.25">
      <c r="A29" s="65"/>
      <c r="B29" s="79" t="s">
        <v>38</v>
      </c>
      <c r="C29" s="80"/>
      <c r="D29" s="81"/>
      <c r="E29" s="82"/>
      <c r="F29" s="83"/>
    </row>
    <row r="30" spans="1:6" s="11" customFormat="1" x14ac:dyDescent="0.25">
      <c r="A30" s="63">
        <v>3</v>
      </c>
      <c r="B30" s="66" t="s">
        <v>39</v>
      </c>
      <c r="C30" s="67"/>
      <c r="D30" s="67"/>
      <c r="E30" s="67"/>
      <c r="F30" s="68"/>
    </row>
    <row r="31" spans="1:6" s="11" customFormat="1" ht="15" customHeight="1" x14ac:dyDescent="0.25">
      <c r="A31" s="64"/>
      <c r="B31" s="69" t="s">
        <v>40</v>
      </c>
      <c r="C31" s="70"/>
      <c r="D31" s="71" t="s">
        <v>32</v>
      </c>
      <c r="E31" s="72"/>
      <c r="F31" s="73"/>
    </row>
    <row r="32" spans="1:6" s="11" customFormat="1" ht="15" customHeight="1" x14ac:dyDescent="0.25">
      <c r="A32" s="64"/>
      <c r="B32" s="74" t="s">
        <v>41</v>
      </c>
      <c r="C32" s="75"/>
      <c r="D32" s="76"/>
      <c r="E32" s="77"/>
      <c r="F32" s="78"/>
    </row>
    <row r="33" spans="1:6" s="11" customFormat="1" ht="15" customHeight="1" x14ac:dyDescent="0.25">
      <c r="A33" s="65"/>
      <c r="B33" s="79" t="s">
        <v>42</v>
      </c>
      <c r="C33" s="80"/>
      <c r="D33" s="81"/>
      <c r="E33" s="82"/>
      <c r="F33" s="83"/>
    </row>
    <row r="34" spans="1:6" s="11" customFormat="1" x14ac:dyDescent="0.25">
      <c r="A34" s="63">
        <v>4</v>
      </c>
      <c r="B34" s="66" t="s">
        <v>43</v>
      </c>
      <c r="C34" s="67"/>
      <c r="D34" s="67"/>
      <c r="E34" s="67"/>
      <c r="F34" s="68"/>
    </row>
    <row r="35" spans="1:6" s="11" customFormat="1" ht="15" customHeight="1" x14ac:dyDescent="0.25">
      <c r="A35" s="64"/>
      <c r="B35" s="69" t="s">
        <v>44</v>
      </c>
      <c r="C35" s="70"/>
      <c r="D35" s="71" t="s">
        <v>32</v>
      </c>
      <c r="E35" s="72"/>
      <c r="F35" s="73"/>
    </row>
    <row r="36" spans="1:6" s="11" customFormat="1" x14ac:dyDescent="0.25">
      <c r="A36" s="64"/>
      <c r="B36" s="74" t="s">
        <v>45</v>
      </c>
      <c r="C36" s="75"/>
      <c r="D36" s="76"/>
      <c r="E36" s="77"/>
      <c r="F36" s="78"/>
    </row>
    <row r="37" spans="1:6" s="11" customFormat="1" ht="15" customHeight="1" x14ac:dyDescent="0.25">
      <c r="A37" s="65"/>
      <c r="B37" s="79" t="s">
        <v>46</v>
      </c>
      <c r="C37" s="80"/>
      <c r="D37" s="81"/>
      <c r="E37" s="82"/>
      <c r="F37" s="83"/>
    </row>
    <row r="38" spans="1:6" s="11" customFormat="1" x14ac:dyDescent="0.25">
      <c r="A38" s="63">
        <v>5</v>
      </c>
      <c r="B38" s="66" t="s">
        <v>47</v>
      </c>
      <c r="C38" s="67"/>
      <c r="D38" s="67"/>
      <c r="E38" s="67"/>
      <c r="F38" s="68"/>
    </row>
    <row r="39" spans="1:6" s="11" customFormat="1" ht="15" customHeight="1" x14ac:dyDescent="0.25">
      <c r="A39" s="64"/>
      <c r="B39" s="69" t="s">
        <v>48</v>
      </c>
      <c r="C39" s="70"/>
      <c r="D39" s="71" t="s">
        <v>32</v>
      </c>
      <c r="E39" s="72"/>
      <c r="F39" s="73"/>
    </row>
    <row r="40" spans="1:6" s="11" customFormat="1" ht="15" customHeight="1" x14ac:dyDescent="0.25">
      <c r="A40" s="64"/>
      <c r="B40" s="74" t="s">
        <v>49</v>
      </c>
      <c r="C40" s="75"/>
      <c r="D40" s="76"/>
      <c r="E40" s="77"/>
      <c r="F40" s="78"/>
    </row>
    <row r="41" spans="1:6" s="11" customFormat="1" ht="15" customHeight="1" x14ac:dyDescent="0.25">
      <c r="A41" s="65"/>
      <c r="B41" s="79" t="s">
        <v>50</v>
      </c>
      <c r="C41" s="80"/>
      <c r="D41" s="81"/>
      <c r="E41" s="82"/>
      <c r="F41" s="83"/>
    </row>
    <row r="42" spans="1:6" s="11" customFormat="1" x14ac:dyDescent="0.25">
      <c r="A42" s="63">
        <v>6</v>
      </c>
      <c r="B42" s="66" t="s">
        <v>51</v>
      </c>
      <c r="C42" s="67"/>
      <c r="D42" s="67"/>
      <c r="E42" s="67"/>
      <c r="F42" s="68"/>
    </row>
    <row r="43" spans="1:6" s="11" customFormat="1" ht="15" customHeight="1" x14ac:dyDescent="0.25">
      <c r="A43" s="64"/>
      <c r="B43" s="69" t="s">
        <v>52</v>
      </c>
      <c r="C43" s="70"/>
      <c r="D43" s="71" t="s">
        <v>32</v>
      </c>
      <c r="E43" s="72"/>
      <c r="F43" s="73"/>
    </row>
    <row r="44" spans="1:6" s="11" customFormat="1" ht="15" customHeight="1" x14ac:dyDescent="0.25">
      <c r="A44" s="64"/>
      <c r="B44" s="74" t="s">
        <v>53</v>
      </c>
      <c r="C44" s="75"/>
      <c r="D44" s="76"/>
      <c r="E44" s="77"/>
      <c r="F44" s="78"/>
    </row>
    <row r="45" spans="1:6" s="11" customFormat="1" ht="15" customHeight="1" x14ac:dyDescent="0.25">
      <c r="A45" s="65"/>
      <c r="B45" s="79" t="s">
        <v>54</v>
      </c>
      <c r="C45" s="80"/>
      <c r="D45" s="81"/>
      <c r="E45" s="82"/>
      <c r="F45" s="83"/>
    </row>
    <row r="46" spans="1:6" s="11" customFormat="1" x14ac:dyDescent="0.25">
      <c r="A46" s="63">
        <v>7</v>
      </c>
      <c r="B46" s="66" t="s">
        <v>55</v>
      </c>
      <c r="C46" s="67"/>
      <c r="D46" s="67"/>
      <c r="E46" s="67"/>
      <c r="F46" s="68"/>
    </row>
    <row r="47" spans="1:6" s="11" customFormat="1" ht="15" customHeight="1" x14ac:dyDescent="0.25">
      <c r="A47" s="64"/>
      <c r="B47" s="69" t="s">
        <v>56</v>
      </c>
      <c r="C47" s="70"/>
      <c r="D47" s="71" t="s">
        <v>32</v>
      </c>
      <c r="E47" s="72"/>
      <c r="F47" s="73"/>
    </row>
    <row r="48" spans="1:6" s="11" customFormat="1" ht="15" customHeight="1" x14ac:dyDescent="0.25">
      <c r="A48" s="64"/>
      <c r="B48" s="74" t="s">
        <v>57</v>
      </c>
      <c r="C48" s="75"/>
      <c r="D48" s="76"/>
      <c r="E48" s="77"/>
      <c r="F48" s="78"/>
    </row>
    <row r="49" spans="1:6" s="11" customFormat="1" ht="15" customHeight="1" x14ac:dyDescent="0.25">
      <c r="A49" s="65"/>
      <c r="B49" s="79" t="s">
        <v>58</v>
      </c>
      <c r="C49" s="80"/>
      <c r="D49" s="81"/>
      <c r="E49" s="82"/>
      <c r="F49" s="83"/>
    </row>
    <row r="51" spans="1:6" x14ac:dyDescent="0.25">
      <c r="D51" s="54" t="s">
        <v>59</v>
      </c>
      <c r="E51" s="54"/>
      <c r="F51" s="54"/>
    </row>
    <row r="52" spans="1:6" x14ac:dyDescent="0.25">
      <c r="A52" s="54" t="s">
        <v>60</v>
      </c>
      <c r="B52" s="54"/>
      <c r="C52" s="54"/>
      <c r="D52" s="54" t="s">
        <v>61</v>
      </c>
      <c r="E52" s="54"/>
      <c r="F52" s="54"/>
    </row>
    <row r="53" spans="1:6" x14ac:dyDescent="0.25">
      <c r="A53" s="54"/>
      <c r="B53" s="54"/>
      <c r="C53" s="54"/>
      <c r="D53" s="54"/>
      <c r="E53" s="54"/>
      <c r="F53" s="54"/>
    </row>
    <row r="54" spans="1:6" x14ac:dyDescent="0.25">
      <c r="A54" s="54"/>
      <c r="B54" s="54"/>
      <c r="C54" s="54"/>
      <c r="D54" s="54"/>
      <c r="E54" s="54"/>
      <c r="F54" s="54"/>
    </row>
    <row r="55" spans="1:6" x14ac:dyDescent="0.25">
      <c r="A55" s="54"/>
      <c r="B55" s="54"/>
      <c r="C55" s="54"/>
      <c r="D55" s="54"/>
      <c r="E55" s="54"/>
      <c r="F55" s="54"/>
    </row>
    <row r="56" spans="1:6" x14ac:dyDescent="0.25">
      <c r="A56" s="54" t="str">
        <f>"("&amp;C7&amp;")"</f>
        <v>(NAMA PEGAWAI YANG DINILAI)</v>
      </c>
      <c r="B56" s="54"/>
      <c r="C56" s="54"/>
      <c r="D56" s="54" t="str">
        <f>"("&amp;F7&amp;")"</f>
        <v>(NAMA PEJABAT PENILAI KINERJA)</v>
      </c>
      <c r="E56" s="54"/>
      <c r="F56" s="54"/>
    </row>
    <row r="57" spans="1:6" x14ac:dyDescent="0.25">
      <c r="A57" s="54" t="str">
        <f>"("&amp;C8&amp;")"</f>
        <v>(NIP PEGAWAI YANG DINILAI)</v>
      </c>
      <c r="B57" s="54"/>
      <c r="C57" s="54"/>
      <c r="D57" s="54" t="str">
        <f>"("&amp;F8&amp;")"</f>
        <v>(NIP PEJABAT PENILAI KINERJA)</v>
      </c>
      <c r="E57" s="54"/>
      <c r="F57" s="54"/>
    </row>
  </sheetData>
  <mergeCells count="88">
    <mergeCell ref="A55:C55"/>
    <mergeCell ref="D55:F55"/>
    <mergeCell ref="A56:C56"/>
    <mergeCell ref="D56:F56"/>
    <mergeCell ref="A57:C57"/>
    <mergeCell ref="D57:F57"/>
    <mergeCell ref="A54:C54"/>
    <mergeCell ref="D54:F54"/>
    <mergeCell ref="A46:A49"/>
    <mergeCell ref="B46:F46"/>
    <mergeCell ref="B47:C47"/>
    <mergeCell ref="D47:F47"/>
    <mergeCell ref="B48:C48"/>
    <mergeCell ref="D48:F48"/>
    <mergeCell ref="B49:C49"/>
    <mergeCell ref="D49:F49"/>
    <mergeCell ref="D51:F51"/>
    <mergeCell ref="A52:C52"/>
    <mergeCell ref="D52:F52"/>
    <mergeCell ref="A53:C53"/>
    <mergeCell ref="D53:F53"/>
    <mergeCell ref="A42:A45"/>
    <mergeCell ref="B42:F42"/>
    <mergeCell ref="B43:C43"/>
    <mergeCell ref="D43:F43"/>
    <mergeCell ref="B44:C44"/>
    <mergeCell ref="D44:F44"/>
    <mergeCell ref="B45:C45"/>
    <mergeCell ref="D45:F45"/>
    <mergeCell ref="A38:A41"/>
    <mergeCell ref="B38:F38"/>
    <mergeCell ref="B39:C39"/>
    <mergeCell ref="D39:F39"/>
    <mergeCell ref="B40:C40"/>
    <mergeCell ref="D40:F40"/>
    <mergeCell ref="B41:C41"/>
    <mergeCell ref="D41:F41"/>
    <mergeCell ref="A34:A37"/>
    <mergeCell ref="B34:F34"/>
    <mergeCell ref="B35:C35"/>
    <mergeCell ref="D35:F35"/>
    <mergeCell ref="B36:C36"/>
    <mergeCell ref="D36:F36"/>
    <mergeCell ref="B37:C37"/>
    <mergeCell ref="D37:F37"/>
    <mergeCell ref="A30:A33"/>
    <mergeCell ref="B30:F30"/>
    <mergeCell ref="B31:C31"/>
    <mergeCell ref="D31:F31"/>
    <mergeCell ref="B32:C32"/>
    <mergeCell ref="D32:F32"/>
    <mergeCell ref="B33:C33"/>
    <mergeCell ref="D33:F33"/>
    <mergeCell ref="A26:A29"/>
    <mergeCell ref="B26:F26"/>
    <mergeCell ref="B27:C27"/>
    <mergeCell ref="D27:F27"/>
    <mergeCell ref="B28:C28"/>
    <mergeCell ref="D28:F28"/>
    <mergeCell ref="B29:C29"/>
    <mergeCell ref="D29:F29"/>
    <mergeCell ref="A22:A25"/>
    <mergeCell ref="B22:F22"/>
    <mergeCell ref="B23:C23"/>
    <mergeCell ref="D23:F23"/>
    <mergeCell ref="B24:C24"/>
    <mergeCell ref="D24:F24"/>
    <mergeCell ref="B25:C25"/>
    <mergeCell ref="D25:F25"/>
    <mergeCell ref="A21:F21"/>
    <mergeCell ref="A12:F12"/>
    <mergeCell ref="A13:F13"/>
    <mergeCell ref="A14:A16"/>
    <mergeCell ref="B14:F14"/>
    <mergeCell ref="B15:F15"/>
    <mergeCell ref="B16:F16"/>
    <mergeCell ref="A17:F17"/>
    <mergeCell ref="A18:A20"/>
    <mergeCell ref="B18:F18"/>
    <mergeCell ref="B19:F19"/>
    <mergeCell ref="B20:F20"/>
    <mergeCell ref="A1:F1"/>
    <mergeCell ref="A2:F2"/>
    <mergeCell ref="A3:F3"/>
    <mergeCell ref="A5:C5"/>
    <mergeCell ref="B6:C6"/>
    <mergeCell ref="E6:F6"/>
    <mergeCell ref="D5:E5"/>
  </mergeCells>
  <hyperlinks>
    <hyperlink ref="H1" location="MENU!A1" display="MENU" xr:uid="{007D8BA2-511A-404D-8605-285F33E75D07}"/>
  </hyperlink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0CCDF-E9C0-4C5B-9394-0A4C6FA4E019}">
  <dimension ref="A1:E21"/>
  <sheetViews>
    <sheetView topLeftCell="A4" workbookViewId="0">
      <selection activeCell="A6" sqref="A6:C6"/>
    </sheetView>
  </sheetViews>
  <sheetFormatPr defaultRowHeight="15" x14ac:dyDescent="0.25"/>
  <cols>
    <col min="1" max="1" width="4.28515625" customWidth="1"/>
    <col min="2" max="2" width="41.140625" customWidth="1"/>
    <col min="3" max="3" width="45.42578125" customWidth="1"/>
  </cols>
  <sheetData>
    <row r="1" spans="1:5" x14ac:dyDescent="0.25">
      <c r="E1" s="1" t="s">
        <v>1</v>
      </c>
    </row>
    <row r="2" spans="1:5" x14ac:dyDescent="0.25">
      <c r="A2" s="54" t="s">
        <v>62</v>
      </c>
      <c r="B2" s="54"/>
      <c r="C2" s="54"/>
    </row>
    <row r="4" spans="1:5" x14ac:dyDescent="0.25">
      <c r="A4" s="12"/>
      <c r="B4" s="12"/>
      <c r="C4" s="12" t="s">
        <v>63</v>
      </c>
    </row>
    <row r="5" spans="1:5" x14ac:dyDescent="0.25">
      <c r="A5" s="85" t="str">
        <f>'SKP JAJF (Kualitatif)'!A5:C5</f>
        <v>(NAMA INSTANSI)</v>
      </c>
      <c r="B5" s="85"/>
      <c r="C5" s="12" t="str">
        <f>'SKP JAJF (Kualitatif)'!F5</f>
        <v>…... JANUARI SD ….... DESEMBER TAHUN 20XX</v>
      </c>
    </row>
    <row r="6" spans="1:5" x14ac:dyDescent="0.25">
      <c r="A6" s="84" t="s">
        <v>64</v>
      </c>
      <c r="B6" s="84"/>
      <c r="C6" s="84"/>
    </row>
    <row r="7" spans="1:5" x14ac:dyDescent="0.25">
      <c r="A7" s="5">
        <v>1</v>
      </c>
      <c r="B7" s="86" t="s">
        <v>65</v>
      </c>
      <c r="C7" s="86"/>
    </row>
    <row r="8" spans="1:5" x14ac:dyDescent="0.25">
      <c r="A8" s="5">
        <v>2</v>
      </c>
      <c r="B8" s="86" t="s">
        <v>65</v>
      </c>
      <c r="C8" s="86"/>
    </row>
    <row r="9" spans="1:5" x14ac:dyDescent="0.25">
      <c r="A9" s="84" t="s">
        <v>66</v>
      </c>
      <c r="B9" s="84"/>
      <c r="C9" s="84"/>
    </row>
    <row r="10" spans="1:5" ht="30" customHeight="1" x14ac:dyDescent="0.25">
      <c r="A10" s="5">
        <v>1</v>
      </c>
      <c r="B10" s="87" t="s">
        <v>67</v>
      </c>
      <c r="C10" s="88"/>
    </row>
    <row r="11" spans="1:5" ht="30" customHeight="1" x14ac:dyDescent="0.25">
      <c r="A11" s="5">
        <v>2</v>
      </c>
      <c r="B11" s="87" t="s">
        <v>67</v>
      </c>
      <c r="C11" s="88"/>
    </row>
    <row r="12" spans="1:5" x14ac:dyDescent="0.25">
      <c r="A12" s="84" t="s">
        <v>68</v>
      </c>
      <c r="B12" s="84"/>
      <c r="C12" s="84"/>
    </row>
    <row r="13" spans="1:5" x14ac:dyDescent="0.25">
      <c r="A13" s="5">
        <v>1</v>
      </c>
      <c r="B13" s="86" t="s">
        <v>69</v>
      </c>
      <c r="C13" s="86"/>
    </row>
    <row r="14" spans="1:5" x14ac:dyDescent="0.25">
      <c r="A14" s="5">
        <v>2</v>
      </c>
      <c r="B14" s="86" t="s">
        <v>70</v>
      </c>
      <c r="C14" s="86"/>
    </row>
    <row r="16" spans="1:5" x14ac:dyDescent="0.25">
      <c r="A16" s="14"/>
      <c r="B16" s="14"/>
      <c r="C16" s="14" t="s">
        <v>59</v>
      </c>
    </row>
    <row r="17" spans="1:3" x14ac:dyDescent="0.25">
      <c r="A17" s="14"/>
      <c r="B17" s="14" t="s">
        <v>71</v>
      </c>
      <c r="C17" s="14" t="s">
        <v>61</v>
      </c>
    </row>
    <row r="18" spans="1:3" x14ac:dyDescent="0.25">
      <c r="A18" s="14"/>
      <c r="B18" s="14"/>
      <c r="C18" s="14"/>
    </row>
    <row r="19" spans="1:3" x14ac:dyDescent="0.25">
      <c r="A19" s="14"/>
      <c r="B19" s="14"/>
      <c r="C19" s="14"/>
    </row>
    <row r="20" spans="1:3" x14ac:dyDescent="0.25">
      <c r="A20" s="14"/>
      <c r="B20" s="14" t="s">
        <v>72</v>
      </c>
      <c r="C20" s="14" t="s">
        <v>73</v>
      </c>
    </row>
    <row r="21" spans="1:3" x14ac:dyDescent="0.25">
      <c r="A21" s="14"/>
      <c r="B21" s="14" t="s">
        <v>74</v>
      </c>
      <c r="C21" s="14" t="s">
        <v>75</v>
      </c>
    </row>
  </sheetData>
  <mergeCells count="11">
    <mergeCell ref="B10:C10"/>
    <mergeCell ref="B11:C11"/>
    <mergeCell ref="A12:C12"/>
    <mergeCell ref="B13:C13"/>
    <mergeCell ref="B14:C14"/>
    <mergeCell ref="A9:C9"/>
    <mergeCell ref="A2:C2"/>
    <mergeCell ref="A5:B5"/>
    <mergeCell ref="A6:C6"/>
    <mergeCell ref="B7:C7"/>
    <mergeCell ref="B8:C8"/>
  </mergeCells>
  <hyperlinks>
    <hyperlink ref="E1" location="MENU!A1" display="MENU" xr:uid="{08AD78CE-6BD4-4E45-9B13-1A7CFA70349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5985C-EDDA-4A58-8DC2-EAA4BAAD7DE6}">
  <dimension ref="A1:H70"/>
  <sheetViews>
    <sheetView showGridLines="0" workbookViewId="0">
      <selection activeCell="A4" sqref="A4:F4"/>
    </sheetView>
  </sheetViews>
  <sheetFormatPr defaultRowHeight="15" x14ac:dyDescent="0.25"/>
  <cols>
    <col min="1" max="1" width="4.140625" style="12" bestFit="1" customWidth="1"/>
    <col min="2" max="2" width="25.85546875" style="12" customWidth="1"/>
    <col min="3" max="3" width="49.28515625" style="12" customWidth="1"/>
    <col min="4" max="4" width="4.140625" style="13" bestFit="1" customWidth="1"/>
    <col min="5" max="5" width="25.85546875" style="13" customWidth="1"/>
    <col min="6" max="6" width="51.140625" style="13" customWidth="1"/>
  </cols>
  <sheetData>
    <row r="1" spans="1:8" x14ac:dyDescent="0.25">
      <c r="A1" s="54" t="s">
        <v>130</v>
      </c>
      <c r="B1" s="54"/>
      <c r="C1" s="54"/>
      <c r="D1" s="54"/>
      <c r="E1" s="54"/>
      <c r="F1" s="54"/>
      <c r="H1" s="1" t="s">
        <v>1</v>
      </c>
    </row>
    <row r="2" spans="1:8" x14ac:dyDescent="0.25">
      <c r="A2" s="54" t="s">
        <v>2</v>
      </c>
      <c r="B2" s="54"/>
      <c r="C2" s="54"/>
      <c r="D2" s="54"/>
      <c r="E2" s="54"/>
      <c r="F2" s="54"/>
    </row>
    <row r="3" spans="1:8" ht="14.25" customHeight="1" x14ac:dyDescent="0.25">
      <c r="A3" s="54"/>
      <c r="B3" s="54"/>
      <c r="C3" s="54"/>
      <c r="D3" s="54"/>
      <c r="E3" s="54"/>
      <c r="F3" s="54"/>
    </row>
    <row r="4" spans="1:8" ht="14.25" customHeight="1" x14ac:dyDescent="0.25">
      <c r="A4" s="126" t="s">
        <v>85</v>
      </c>
      <c r="B4" s="126"/>
      <c r="C4" s="126"/>
      <c r="D4" s="126"/>
      <c r="E4" s="126"/>
      <c r="F4" s="126"/>
    </row>
    <row r="5" spans="1:8" x14ac:dyDescent="0.25">
      <c r="A5" s="55" t="str">
        <f>'SKP JAJF (Kualitatif)'!A5:C5</f>
        <v>(NAMA INSTANSI)</v>
      </c>
      <c r="B5" s="55"/>
      <c r="C5" s="55"/>
      <c r="D5" s="30" t="s">
        <v>63</v>
      </c>
      <c r="E5" s="30"/>
      <c r="F5" s="30" t="str">
        <f>'SKP JAJF (Kualitatif)'!F5</f>
        <v>…... JANUARI SD ….... DESEMBER TAHUN 20XX</v>
      </c>
    </row>
    <row r="6" spans="1:8" x14ac:dyDescent="0.25">
      <c r="A6" s="2" t="s">
        <v>5</v>
      </c>
      <c r="B6" s="56" t="s">
        <v>6</v>
      </c>
      <c r="C6" s="56"/>
      <c r="D6" s="4" t="s">
        <v>5</v>
      </c>
      <c r="E6" s="57" t="s">
        <v>7</v>
      </c>
      <c r="F6" s="57"/>
    </row>
    <row r="7" spans="1:8" x14ac:dyDescent="0.25">
      <c r="A7" s="5">
        <v>1</v>
      </c>
      <c r="B7" s="6" t="s">
        <v>8</v>
      </c>
      <c r="C7" s="7" t="str">
        <f>'SKP JAJF (Kualitatif)'!C7</f>
        <v>NAMA PEGAWAI YANG DINILAI</v>
      </c>
      <c r="D7" s="10">
        <v>1</v>
      </c>
      <c r="E7" s="9" t="s">
        <v>8</v>
      </c>
      <c r="F7" s="7" t="str">
        <f>'SKP JAJF (Kualitatif)'!F7</f>
        <v>NAMA PEJABAT PENILAI KINERJA</v>
      </c>
    </row>
    <row r="8" spans="1:8" x14ac:dyDescent="0.25">
      <c r="A8" s="5">
        <v>2</v>
      </c>
      <c r="B8" s="6" t="s">
        <v>11</v>
      </c>
      <c r="C8" s="7" t="str">
        <f>'SKP JAJF (Kualitatif)'!C8</f>
        <v>NIP PEGAWAI YANG DINILAI</v>
      </c>
      <c r="D8" s="10">
        <v>2</v>
      </c>
      <c r="E8" s="9" t="s">
        <v>11</v>
      </c>
      <c r="F8" s="7" t="str">
        <f>'SKP JAJF (Kualitatif)'!F8</f>
        <v>NIP PEJABAT PENILAI KINERJA</v>
      </c>
    </row>
    <row r="9" spans="1:8" x14ac:dyDescent="0.25">
      <c r="A9" s="5">
        <v>3</v>
      </c>
      <c r="B9" s="6" t="s">
        <v>14</v>
      </c>
      <c r="C9" s="7" t="str">
        <f>'SKP JAJF (Kualitatif)'!C9</f>
        <v>PANGKAT/GOL. RUANG PEGAWAI YANG DINILAI</v>
      </c>
      <c r="D9" s="10">
        <v>3</v>
      </c>
      <c r="E9" s="9" t="s">
        <v>14</v>
      </c>
      <c r="F9" s="7" t="str">
        <f>'SKP JAJF (Kualitatif)'!F9</f>
        <v>PANGKAT/GOL. RUANG PEJABAT PENILAI KINERJA</v>
      </c>
    </row>
    <row r="10" spans="1:8" x14ac:dyDescent="0.25">
      <c r="A10" s="5">
        <v>4</v>
      </c>
      <c r="B10" s="6" t="s">
        <v>17</v>
      </c>
      <c r="C10" s="7" t="str">
        <f>'SKP JAJF (Kualitatif)'!C10</f>
        <v>JABATAN PEGAWAI YANG DINILAI</v>
      </c>
      <c r="D10" s="10">
        <v>4</v>
      </c>
      <c r="E10" s="9" t="s">
        <v>17</v>
      </c>
      <c r="F10" s="7" t="str">
        <f>'SKP JAJF (Kualitatif)'!F10</f>
        <v>JABATAN PEJABAT PENILAI KINERJA</v>
      </c>
    </row>
    <row r="11" spans="1:8" x14ac:dyDescent="0.25">
      <c r="A11" s="5">
        <v>5</v>
      </c>
      <c r="B11" s="6" t="s">
        <v>20</v>
      </c>
      <c r="C11" s="7" t="str">
        <f>'SKP JAJF (Kualitatif)'!C11</f>
        <v>UNIT KERJA PEGAWAI YANG DINILAI</v>
      </c>
      <c r="D11" s="10">
        <v>5</v>
      </c>
      <c r="E11" s="9" t="s">
        <v>20</v>
      </c>
      <c r="F11" s="7" t="str">
        <f>'SKP JAJF (Kualitatif)'!F11</f>
        <v>UNIT KERJA PEJABAT PENILAI KINERJA</v>
      </c>
    </row>
    <row r="12" spans="1:8" x14ac:dyDescent="0.25">
      <c r="A12" s="120" t="s">
        <v>86</v>
      </c>
      <c r="B12" s="121"/>
      <c r="C12" s="121"/>
      <c r="D12" s="121"/>
      <c r="E12" s="121"/>
      <c r="F12" s="122"/>
    </row>
    <row r="13" spans="1:8" x14ac:dyDescent="0.25">
      <c r="A13" s="117" t="s">
        <v>123</v>
      </c>
      <c r="B13" s="118"/>
      <c r="C13" s="118"/>
      <c r="D13" s="118"/>
      <c r="E13" s="118"/>
      <c r="F13" s="119"/>
    </row>
    <row r="14" spans="1:8" x14ac:dyDescent="0.25">
      <c r="A14" s="120" t="s">
        <v>87</v>
      </c>
      <c r="B14" s="121"/>
      <c r="C14" s="121"/>
      <c r="D14" s="121"/>
      <c r="E14" s="121"/>
      <c r="F14" s="122"/>
    </row>
    <row r="15" spans="1:8" ht="213.75" customHeight="1" x14ac:dyDescent="0.25">
      <c r="A15" s="123"/>
      <c r="B15" s="124"/>
      <c r="C15" s="124"/>
      <c r="D15" s="124"/>
      <c r="E15" s="124"/>
      <c r="F15" s="125"/>
    </row>
    <row r="16" spans="1:8" x14ac:dyDescent="0.25">
      <c r="A16" s="117" t="s">
        <v>23</v>
      </c>
      <c r="B16" s="118"/>
      <c r="C16" s="119"/>
      <c r="D16" s="111" t="s">
        <v>88</v>
      </c>
      <c r="E16" s="112"/>
      <c r="F16" s="115" t="s">
        <v>89</v>
      </c>
    </row>
    <row r="17" spans="1:6" x14ac:dyDescent="0.25">
      <c r="A17" s="117" t="s">
        <v>24</v>
      </c>
      <c r="B17" s="118"/>
      <c r="C17" s="119"/>
      <c r="D17" s="113"/>
      <c r="E17" s="114"/>
      <c r="F17" s="116"/>
    </row>
    <row r="18" spans="1:6" x14ac:dyDescent="0.25">
      <c r="A18" s="97">
        <v>1</v>
      </c>
      <c r="B18" s="137" t="str">
        <f>'SKP JAJF (Kualitatif)'!B14:F14</f>
        <v>(Hasil yang diharapkan disertai dengan Jabatan Pimpinan/ Tim Kerja yang memberikan penugasan)</v>
      </c>
      <c r="C18" s="138"/>
      <c r="D18" s="100"/>
      <c r="E18" s="101"/>
      <c r="F18" s="106"/>
    </row>
    <row r="19" spans="1:6" x14ac:dyDescent="0.25">
      <c r="A19" s="98"/>
      <c r="B19" s="109" t="s">
        <v>26</v>
      </c>
      <c r="C19" s="110"/>
      <c r="D19" s="102"/>
      <c r="E19" s="103"/>
      <c r="F19" s="107"/>
    </row>
    <row r="20" spans="1:6" x14ac:dyDescent="0.25">
      <c r="A20" s="99"/>
      <c r="B20" s="139">
        <f>'SKP JAJF (Kualitatif)'!B16:F16</f>
        <v>0</v>
      </c>
      <c r="C20" s="140"/>
      <c r="D20" s="104"/>
      <c r="E20" s="105"/>
      <c r="F20" s="108"/>
    </row>
    <row r="21" spans="1:6" ht="30" x14ac:dyDescent="0.25">
      <c r="A21" s="92" t="s">
        <v>27</v>
      </c>
      <c r="B21" s="93"/>
      <c r="C21" s="94"/>
      <c r="D21" s="95" t="s">
        <v>88</v>
      </c>
      <c r="E21" s="96"/>
      <c r="F21" s="20" t="s">
        <v>89</v>
      </c>
    </row>
    <row r="22" spans="1:6" x14ac:dyDescent="0.25">
      <c r="A22" s="97">
        <v>2</v>
      </c>
      <c r="B22" s="137" t="str">
        <f>'SKP JAJF (Kualitatif)'!B18:F18</f>
        <v>Hasil yang diharapkan disertai dengan Jabatan Pimpinan/ Tim Kerja yang memberikan penugasan)</v>
      </c>
      <c r="C22" s="138"/>
      <c r="D22" s="100"/>
      <c r="E22" s="101"/>
      <c r="F22" s="106"/>
    </row>
    <row r="23" spans="1:6" x14ac:dyDescent="0.25">
      <c r="A23" s="98"/>
      <c r="B23" s="109" t="s">
        <v>26</v>
      </c>
      <c r="C23" s="110"/>
      <c r="D23" s="102"/>
      <c r="E23" s="103"/>
      <c r="F23" s="107"/>
    </row>
    <row r="24" spans="1:6" x14ac:dyDescent="0.25">
      <c r="A24" s="99"/>
      <c r="B24" s="139">
        <f>'SKP JAJF (Kualitatif)'!B20:F20</f>
        <v>0</v>
      </c>
      <c r="C24" s="140"/>
      <c r="D24" s="104"/>
      <c r="E24" s="105"/>
      <c r="F24" s="108"/>
    </row>
    <row r="25" spans="1:6" s="11" customFormat="1" x14ac:dyDescent="0.25">
      <c r="A25" s="89" t="s">
        <v>115</v>
      </c>
      <c r="B25" s="89"/>
      <c r="C25" s="89"/>
      <c r="D25" s="89"/>
      <c r="E25" s="89"/>
      <c r="F25" s="89"/>
    </row>
    <row r="26" spans="1:6" s="11" customFormat="1" ht="15" customHeight="1" x14ac:dyDescent="0.25">
      <c r="A26" s="90" t="s">
        <v>128</v>
      </c>
      <c r="B26" s="91"/>
      <c r="C26" s="91"/>
      <c r="D26" s="31"/>
      <c r="E26" s="31"/>
      <c r="F26" s="32"/>
    </row>
    <row r="27" spans="1:6" ht="30" x14ac:dyDescent="0.25">
      <c r="A27" s="92" t="s">
        <v>29</v>
      </c>
      <c r="B27" s="93"/>
      <c r="C27" s="93"/>
      <c r="D27" s="93"/>
      <c r="E27" s="94"/>
      <c r="F27" s="20" t="s">
        <v>89</v>
      </c>
    </row>
    <row r="28" spans="1:6" s="11" customFormat="1" x14ac:dyDescent="0.25">
      <c r="A28" s="63">
        <v>1</v>
      </c>
      <c r="B28" s="66" t="s">
        <v>30</v>
      </c>
      <c r="C28" s="67"/>
      <c r="D28" s="67"/>
      <c r="E28" s="67"/>
      <c r="F28" s="68"/>
    </row>
    <row r="29" spans="1:6" s="11" customFormat="1" ht="15" customHeight="1" x14ac:dyDescent="0.25">
      <c r="A29" s="64"/>
      <c r="B29" s="69" t="s">
        <v>31</v>
      </c>
      <c r="C29" s="70"/>
      <c r="D29" s="71" t="s">
        <v>32</v>
      </c>
      <c r="E29" s="72"/>
      <c r="F29" s="21"/>
    </row>
    <row r="30" spans="1:6" s="11" customFormat="1" x14ac:dyDescent="0.25">
      <c r="A30" s="64"/>
      <c r="B30" s="74" t="s">
        <v>33</v>
      </c>
      <c r="C30" s="75"/>
      <c r="D30" s="76"/>
      <c r="E30" s="77"/>
      <c r="F30" s="22"/>
    </row>
    <row r="31" spans="1:6" s="11" customFormat="1" x14ac:dyDescent="0.25">
      <c r="A31" s="65"/>
      <c r="B31" s="79" t="s">
        <v>34</v>
      </c>
      <c r="C31" s="80"/>
      <c r="D31" s="76"/>
      <c r="E31" s="77"/>
      <c r="F31" s="23"/>
    </row>
    <row r="32" spans="1:6" s="11" customFormat="1" x14ac:dyDescent="0.25">
      <c r="A32" s="63">
        <v>2</v>
      </c>
      <c r="B32" s="66" t="s">
        <v>35</v>
      </c>
      <c r="C32" s="67"/>
      <c r="D32" s="67"/>
      <c r="E32" s="67"/>
      <c r="F32" s="68"/>
    </row>
    <row r="33" spans="1:6" s="11" customFormat="1" ht="15" customHeight="1" x14ac:dyDescent="0.25">
      <c r="A33" s="64"/>
      <c r="B33" s="69" t="s">
        <v>36</v>
      </c>
      <c r="C33" s="70"/>
      <c r="D33" s="71" t="s">
        <v>32</v>
      </c>
      <c r="E33" s="72"/>
      <c r="F33" s="21"/>
    </row>
    <row r="34" spans="1:6" s="11" customFormat="1" x14ac:dyDescent="0.25">
      <c r="A34" s="64"/>
      <c r="B34" s="74" t="s">
        <v>37</v>
      </c>
      <c r="C34" s="75"/>
      <c r="D34" s="76"/>
      <c r="E34" s="77"/>
      <c r="F34" s="22"/>
    </row>
    <row r="35" spans="1:6" s="11" customFormat="1" x14ac:dyDescent="0.25">
      <c r="A35" s="65"/>
      <c r="B35" s="79" t="s">
        <v>38</v>
      </c>
      <c r="C35" s="80"/>
      <c r="D35" s="76"/>
      <c r="E35" s="77"/>
      <c r="F35" s="23"/>
    </row>
    <row r="36" spans="1:6" s="11" customFormat="1" x14ac:dyDescent="0.25">
      <c r="A36" s="63">
        <v>3</v>
      </c>
      <c r="B36" s="66" t="s">
        <v>39</v>
      </c>
      <c r="C36" s="67"/>
      <c r="D36" s="67"/>
      <c r="E36" s="67"/>
      <c r="F36" s="68"/>
    </row>
    <row r="37" spans="1:6" s="11" customFormat="1" ht="15" customHeight="1" x14ac:dyDescent="0.25">
      <c r="A37" s="64"/>
      <c r="B37" s="69" t="s">
        <v>40</v>
      </c>
      <c r="C37" s="70"/>
      <c r="D37" s="71" t="s">
        <v>32</v>
      </c>
      <c r="E37" s="72"/>
      <c r="F37" s="21"/>
    </row>
    <row r="38" spans="1:6" s="11" customFormat="1" x14ac:dyDescent="0.25">
      <c r="A38" s="64"/>
      <c r="B38" s="74" t="s">
        <v>41</v>
      </c>
      <c r="C38" s="75"/>
      <c r="D38" s="76"/>
      <c r="E38" s="77"/>
      <c r="F38" s="22"/>
    </row>
    <row r="39" spans="1:6" s="11" customFormat="1" x14ac:dyDescent="0.25">
      <c r="A39" s="65"/>
      <c r="B39" s="79" t="s">
        <v>42</v>
      </c>
      <c r="C39" s="80"/>
      <c r="D39" s="76"/>
      <c r="E39" s="77"/>
      <c r="F39" s="23"/>
    </row>
    <row r="40" spans="1:6" s="11" customFormat="1" x14ac:dyDescent="0.25">
      <c r="A40" s="63">
        <v>4</v>
      </c>
      <c r="B40" s="66" t="s">
        <v>43</v>
      </c>
      <c r="C40" s="67"/>
      <c r="D40" s="67"/>
      <c r="E40" s="67"/>
      <c r="F40" s="68"/>
    </row>
    <row r="41" spans="1:6" s="11" customFormat="1" ht="15" customHeight="1" x14ac:dyDescent="0.25">
      <c r="A41" s="64"/>
      <c r="B41" s="69" t="s">
        <v>44</v>
      </c>
      <c r="C41" s="70"/>
      <c r="D41" s="71" t="s">
        <v>32</v>
      </c>
      <c r="E41" s="72"/>
      <c r="F41" s="21"/>
    </row>
    <row r="42" spans="1:6" s="11" customFormat="1" x14ac:dyDescent="0.25">
      <c r="A42" s="64"/>
      <c r="B42" s="74" t="s">
        <v>45</v>
      </c>
      <c r="C42" s="75"/>
      <c r="D42" s="76"/>
      <c r="E42" s="77"/>
      <c r="F42" s="22"/>
    </row>
    <row r="43" spans="1:6" s="11" customFormat="1" x14ac:dyDescent="0.25">
      <c r="A43" s="65"/>
      <c r="B43" s="79" t="s">
        <v>46</v>
      </c>
      <c r="C43" s="80"/>
      <c r="D43" s="76"/>
      <c r="E43" s="77"/>
      <c r="F43" s="23"/>
    </row>
    <row r="44" spans="1:6" s="11" customFormat="1" x14ac:dyDescent="0.25">
      <c r="A44" s="63">
        <v>5</v>
      </c>
      <c r="B44" s="66" t="s">
        <v>47</v>
      </c>
      <c r="C44" s="67"/>
      <c r="D44" s="67"/>
      <c r="E44" s="67"/>
      <c r="F44" s="68"/>
    </row>
    <row r="45" spans="1:6" s="11" customFormat="1" ht="15" customHeight="1" x14ac:dyDescent="0.25">
      <c r="A45" s="64"/>
      <c r="B45" s="69" t="s">
        <v>48</v>
      </c>
      <c r="C45" s="70"/>
      <c r="D45" s="71" t="s">
        <v>32</v>
      </c>
      <c r="E45" s="72"/>
      <c r="F45" s="21"/>
    </row>
    <row r="46" spans="1:6" s="11" customFormat="1" x14ac:dyDescent="0.25">
      <c r="A46" s="64"/>
      <c r="B46" s="74" t="s">
        <v>49</v>
      </c>
      <c r="C46" s="75"/>
      <c r="D46" s="76"/>
      <c r="E46" s="77"/>
      <c r="F46" s="22"/>
    </row>
    <row r="47" spans="1:6" s="11" customFormat="1" x14ac:dyDescent="0.25">
      <c r="A47" s="65"/>
      <c r="B47" s="79" t="s">
        <v>50</v>
      </c>
      <c r="C47" s="80"/>
      <c r="D47" s="76"/>
      <c r="E47" s="77"/>
      <c r="F47" s="23"/>
    </row>
    <row r="48" spans="1:6" s="11" customFormat="1" x14ac:dyDescent="0.25">
      <c r="A48" s="63">
        <v>6</v>
      </c>
      <c r="B48" s="66" t="s">
        <v>51</v>
      </c>
      <c r="C48" s="67"/>
      <c r="D48" s="67"/>
      <c r="E48" s="67"/>
      <c r="F48" s="68"/>
    </row>
    <row r="49" spans="1:6" s="11" customFormat="1" ht="15" customHeight="1" x14ac:dyDescent="0.25">
      <c r="A49" s="64"/>
      <c r="B49" s="69" t="s">
        <v>52</v>
      </c>
      <c r="C49" s="70"/>
      <c r="D49" s="71" t="s">
        <v>32</v>
      </c>
      <c r="E49" s="72"/>
      <c r="F49" s="21"/>
    </row>
    <row r="50" spans="1:6" s="11" customFormat="1" x14ac:dyDescent="0.25">
      <c r="A50" s="64"/>
      <c r="B50" s="74" t="s">
        <v>53</v>
      </c>
      <c r="C50" s="75"/>
      <c r="D50" s="76"/>
      <c r="E50" s="77"/>
      <c r="F50" s="22"/>
    </row>
    <row r="51" spans="1:6" s="11" customFormat="1" x14ac:dyDescent="0.25">
      <c r="A51" s="65"/>
      <c r="B51" s="79" t="s">
        <v>54</v>
      </c>
      <c r="C51" s="80"/>
      <c r="D51" s="76"/>
      <c r="E51" s="77"/>
      <c r="F51" s="23"/>
    </row>
    <row r="52" spans="1:6" s="11" customFormat="1" x14ac:dyDescent="0.25">
      <c r="A52" s="63">
        <v>7</v>
      </c>
      <c r="B52" s="66" t="s">
        <v>55</v>
      </c>
      <c r="C52" s="67"/>
      <c r="D52" s="67"/>
      <c r="E52" s="67"/>
      <c r="F52" s="68"/>
    </row>
    <row r="53" spans="1:6" s="11" customFormat="1" ht="15" customHeight="1" x14ac:dyDescent="0.25">
      <c r="A53" s="64"/>
      <c r="B53" s="69" t="s">
        <v>56</v>
      </c>
      <c r="C53" s="70"/>
      <c r="D53" s="71" t="s">
        <v>32</v>
      </c>
      <c r="E53" s="73"/>
      <c r="F53" s="21"/>
    </row>
    <row r="54" spans="1:6" s="11" customFormat="1" x14ac:dyDescent="0.25">
      <c r="A54" s="64"/>
      <c r="B54" s="74" t="s">
        <v>57</v>
      </c>
      <c r="C54" s="75"/>
      <c r="D54" s="76"/>
      <c r="E54" s="78"/>
      <c r="F54" s="22"/>
    </row>
    <row r="55" spans="1:6" s="11" customFormat="1" x14ac:dyDescent="0.25">
      <c r="A55" s="65"/>
      <c r="B55" s="79" t="s">
        <v>58</v>
      </c>
      <c r="C55" s="80"/>
      <c r="D55" s="81"/>
      <c r="E55" s="83"/>
      <c r="F55" s="23"/>
    </row>
    <row r="56" spans="1:6" s="11" customFormat="1" x14ac:dyDescent="0.25">
      <c r="A56" s="89" t="s">
        <v>90</v>
      </c>
      <c r="B56" s="89"/>
      <c r="C56" s="89"/>
      <c r="D56" s="89"/>
      <c r="E56" s="89"/>
      <c r="F56" s="89"/>
    </row>
    <row r="57" spans="1:6" s="11" customFormat="1" ht="15" customHeight="1" x14ac:dyDescent="0.25">
      <c r="A57" s="90" t="s">
        <v>129</v>
      </c>
      <c r="B57" s="91"/>
      <c r="C57" s="91"/>
      <c r="D57" s="31"/>
      <c r="E57" s="31"/>
      <c r="F57" s="32"/>
    </row>
    <row r="58" spans="1:6" s="11" customFormat="1" x14ac:dyDescent="0.25">
      <c r="A58" s="89" t="s">
        <v>91</v>
      </c>
      <c r="B58" s="89"/>
      <c r="C58" s="89"/>
      <c r="D58" s="89"/>
      <c r="E58" s="89"/>
      <c r="F58" s="89"/>
    </row>
    <row r="59" spans="1:6" s="11" customFormat="1" ht="15" customHeight="1" x14ac:dyDescent="0.25">
      <c r="A59" s="90" t="str">
        <f>VLOOKUP(A26&amp;A57,Kuadran!$C$9:$D$26,2,0)</f>
        <v>BAIK</v>
      </c>
      <c r="B59" s="91"/>
      <c r="C59" s="91"/>
      <c r="D59" s="31"/>
      <c r="E59" s="31"/>
      <c r="F59" s="32"/>
    </row>
    <row r="61" spans="1:6" x14ac:dyDescent="0.25">
      <c r="D61" s="54" t="s">
        <v>59</v>
      </c>
      <c r="E61" s="54"/>
      <c r="F61" s="54"/>
    </row>
    <row r="62" spans="1:6" x14ac:dyDescent="0.25">
      <c r="A62" s="54"/>
      <c r="B62" s="54"/>
      <c r="C62" s="54"/>
      <c r="D62" s="54" t="s">
        <v>61</v>
      </c>
      <c r="E62" s="54"/>
      <c r="F62" s="54"/>
    </row>
    <row r="63" spans="1:6" x14ac:dyDescent="0.25">
      <c r="A63" s="54"/>
      <c r="B63" s="54"/>
      <c r="C63" s="54"/>
      <c r="D63" s="54"/>
      <c r="E63" s="54"/>
      <c r="F63" s="54"/>
    </row>
    <row r="64" spans="1:6" x14ac:dyDescent="0.25">
      <c r="A64" s="54"/>
      <c r="B64" s="54"/>
      <c r="C64" s="54"/>
      <c r="D64" s="54"/>
      <c r="E64" s="54"/>
      <c r="F64" s="54"/>
    </row>
    <row r="65" spans="1:6" x14ac:dyDescent="0.25">
      <c r="A65" s="54"/>
      <c r="B65" s="54"/>
      <c r="C65" s="54"/>
      <c r="D65" s="54"/>
      <c r="E65" s="54"/>
      <c r="F65" s="54"/>
    </row>
    <row r="66" spans="1:6" x14ac:dyDescent="0.25">
      <c r="A66" s="54"/>
      <c r="B66" s="54"/>
      <c r="C66" s="54"/>
      <c r="D66" s="54" t="str">
        <f>"("&amp;F7&amp;")"</f>
        <v>(NAMA PEJABAT PENILAI KINERJA)</v>
      </c>
      <c r="E66" s="54"/>
      <c r="F66" s="54"/>
    </row>
    <row r="67" spans="1:6" x14ac:dyDescent="0.25">
      <c r="A67" s="54"/>
      <c r="B67" s="54"/>
      <c r="C67" s="54"/>
      <c r="D67" s="54" t="str">
        <f>"("&amp;F8&amp;")"</f>
        <v>(NIP PEJABAT PENILAI KINERJA)</v>
      </c>
      <c r="E67" s="54"/>
      <c r="F67" s="54"/>
    </row>
    <row r="70" spans="1:6" x14ac:dyDescent="0.25">
      <c r="A70" s="12" t="s">
        <v>92</v>
      </c>
    </row>
  </sheetData>
  <mergeCells count="105">
    <mergeCell ref="B6:C6"/>
    <mergeCell ref="E6:F6"/>
    <mergeCell ref="A12:F12"/>
    <mergeCell ref="A13:F13"/>
    <mergeCell ref="A14:F14"/>
    <mergeCell ref="A15:F15"/>
    <mergeCell ref="A1:F1"/>
    <mergeCell ref="A2:F2"/>
    <mergeCell ref="A3:F3"/>
    <mergeCell ref="A4:F4"/>
    <mergeCell ref="A5:C5"/>
    <mergeCell ref="A21:C21"/>
    <mergeCell ref="D21:E21"/>
    <mergeCell ref="A22:A24"/>
    <mergeCell ref="B22:C22"/>
    <mergeCell ref="D22:E24"/>
    <mergeCell ref="F22:F24"/>
    <mergeCell ref="B23:C23"/>
    <mergeCell ref="B24:C24"/>
    <mergeCell ref="D16:E17"/>
    <mergeCell ref="F16:F17"/>
    <mergeCell ref="A18:A20"/>
    <mergeCell ref="B18:C18"/>
    <mergeCell ref="D18:E20"/>
    <mergeCell ref="F18:F20"/>
    <mergeCell ref="B19:C19"/>
    <mergeCell ref="B20:C20"/>
    <mergeCell ref="A16:C16"/>
    <mergeCell ref="A17:C17"/>
    <mergeCell ref="A25:F25"/>
    <mergeCell ref="A26:C26"/>
    <mergeCell ref="A27:E27"/>
    <mergeCell ref="A28:A31"/>
    <mergeCell ref="B28:F28"/>
    <mergeCell ref="B29:C29"/>
    <mergeCell ref="D29:E29"/>
    <mergeCell ref="B30:C30"/>
    <mergeCell ref="D30:E30"/>
    <mergeCell ref="B31:C31"/>
    <mergeCell ref="D31:E31"/>
    <mergeCell ref="A32:A35"/>
    <mergeCell ref="B32:F32"/>
    <mergeCell ref="B33:C33"/>
    <mergeCell ref="D33:E33"/>
    <mergeCell ref="B34:C34"/>
    <mergeCell ref="D34:E34"/>
    <mergeCell ref="B35:C35"/>
    <mergeCell ref="D35:E35"/>
    <mergeCell ref="A40:A43"/>
    <mergeCell ref="B40:F40"/>
    <mergeCell ref="B41:C41"/>
    <mergeCell ref="D41:E41"/>
    <mergeCell ref="B42:C42"/>
    <mergeCell ref="D42:E42"/>
    <mergeCell ref="B43:C43"/>
    <mergeCell ref="D43:E43"/>
    <mergeCell ref="A36:A39"/>
    <mergeCell ref="B36:F36"/>
    <mergeCell ref="B37:C37"/>
    <mergeCell ref="D37:E37"/>
    <mergeCell ref="B38:C38"/>
    <mergeCell ref="D38:E38"/>
    <mergeCell ref="B39:C39"/>
    <mergeCell ref="D39:E39"/>
    <mergeCell ref="A48:A51"/>
    <mergeCell ref="B48:F48"/>
    <mergeCell ref="B49:C49"/>
    <mergeCell ref="D49:E49"/>
    <mergeCell ref="B50:C50"/>
    <mergeCell ref="D50:E50"/>
    <mergeCell ref="B51:C51"/>
    <mergeCell ref="D51:E51"/>
    <mergeCell ref="A44:A47"/>
    <mergeCell ref="B44:F44"/>
    <mergeCell ref="B45:C45"/>
    <mergeCell ref="D45:E45"/>
    <mergeCell ref="B46:C46"/>
    <mergeCell ref="D46:E46"/>
    <mergeCell ref="B47:C47"/>
    <mergeCell ref="D47:E47"/>
    <mergeCell ref="A56:F56"/>
    <mergeCell ref="A57:C57"/>
    <mergeCell ref="A58:F58"/>
    <mergeCell ref="A59:C59"/>
    <mergeCell ref="D61:F61"/>
    <mergeCell ref="A62:C62"/>
    <mergeCell ref="D62:F62"/>
    <mergeCell ref="A52:A55"/>
    <mergeCell ref="B52:F52"/>
    <mergeCell ref="B53:C53"/>
    <mergeCell ref="D53:E53"/>
    <mergeCell ref="B54:C54"/>
    <mergeCell ref="D54:E54"/>
    <mergeCell ref="B55:C55"/>
    <mergeCell ref="D55:E55"/>
    <mergeCell ref="A66:C66"/>
    <mergeCell ref="D66:F66"/>
    <mergeCell ref="A67:C67"/>
    <mergeCell ref="D67:F67"/>
    <mergeCell ref="A63:C63"/>
    <mergeCell ref="D63:F63"/>
    <mergeCell ref="A64:C64"/>
    <mergeCell ref="D64:F64"/>
    <mergeCell ref="A65:C65"/>
    <mergeCell ref="D65:F65"/>
  </mergeCells>
  <dataValidations count="4">
    <dataValidation type="list" allowBlank="1" showInputMessage="1" showErrorMessage="1" sqref="A26:C26 A57:C57" xr:uid="{DF95F199-5AB4-46F8-A59B-9184FD060BEA}">
      <formula1>"DI ATAS EKSPEKTASI,SESUAI EKSPEKTASI,DI BAWAH EKSPEKTASI,DI ATAS EKSPEKTASI/ SESUAI EKSPEKTASI/ DIBAWAH EKSPEKTASI**"</formula1>
    </dataValidation>
    <dataValidation type="list" allowBlank="1" showInputMessage="1" showErrorMessage="1" sqref="D26:F26" xr:uid="{C3148D27-ED4F-4655-993A-90A18989D351}">
      <formula1>"DI ATAS EKSPEKTASI,SESUAI EKSPEKTASI,DIBAWAH EKSPEKTASI"</formula1>
    </dataValidation>
    <dataValidation type="list" allowBlank="1" showInputMessage="1" showErrorMessage="1" sqref="A13" xr:uid="{3C9C75FA-2BE3-4B28-AA11-85801215149C}">
      <formula1>"ISTIMEWA,  BAIK,  BUTUH PERBAIKAN,  KURANG/MISSCONDUCT,  SANGAT KURANG, ISTIMEWA/ BAIK/ BUTUH PERBAIKAN/ KURANG/ SANGAT KURANG"</formula1>
    </dataValidation>
    <dataValidation type="list" allowBlank="1" showInputMessage="1" showErrorMessage="1" sqref="A4" xr:uid="{6E23F9C2-38DF-408F-A693-F38AE6A2A8CA}">
      <formula1>"PERIODE: TRIWULAN I/II/III/IV-AKHIR*,PERIODE: TRIWULAN I,PERIODE: TRIWULAN II,PERIODE: TRIWULAN III,PERIODE: TRIWULAN IV, PERIODE: AKHIR"</formula1>
    </dataValidation>
  </dataValidations>
  <hyperlinks>
    <hyperlink ref="H1" location="MENU!A1" display="MENU" xr:uid="{4432638D-6A20-4A2E-8C3E-531D9809E9DF}"/>
  </hyperlink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EED7C-9DBB-487C-A6F4-8A9155D121A6}">
  <dimension ref="A1:H44"/>
  <sheetViews>
    <sheetView workbookViewId="0">
      <selection activeCell="A11" sqref="A11:D11"/>
    </sheetView>
  </sheetViews>
  <sheetFormatPr defaultRowHeight="15" x14ac:dyDescent="0.25"/>
  <cols>
    <col min="1" max="1" width="3.7109375" style="24" customWidth="1"/>
    <col min="2" max="2" width="34.5703125" bestFit="1" customWidth="1"/>
    <col min="3" max="3" width="3.7109375" style="24" customWidth="1"/>
    <col min="4" max="4" width="64.42578125" bestFit="1" customWidth="1"/>
  </cols>
  <sheetData>
    <row r="1" spans="1:8" x14ac:dyDescent="0.25">
      <c r="H1" s="1" t="s">
        <v>1</v>
      </c>
    </row>
    <row r="9" spans="1:8" x14ac:dyDescent="0.25">
      <c r="A9" s="54" t="s">
        <v>93</v>
      </c>
      <c r="B9" s="54"/>
      <c r="C9" s="54"/>
      <c r="D9" s="54"/>
    </row>
    <row r="10" spans="1:8" x14ac:dyDescent="0.25">
      <c r="A10" s="25"/>
      <c r="B10" s="12"/>
      <c r="C10" s="25"/>
      <c r="D10" s="12"/>
    </row>
    <row r="11" spans="1:8" x14ac:dyDescent="0.25">
      <c r="A11" s="126" t="str">
        <f>'Evaluasi Kinerja Kualitatif'!A4:F4</f>
        <v>PERIODE: TRIWULAN I/II/III/IV-AKHIR*</v>
      </c>
      <c r="B11" s="126"/>
      <c r="C11" s="126"/>
      <c r="D11" s="126"/>
    </row>
    <row r="12" spans="1:8" x14ac:dyDescent="0.25">
      <c r="A12" s="127" t="str">
        <f>'SKP JAJF (Kualitatif)'!A5:C5</f>
        <v>(NAMA INSTANSI)</v>
      </c>
      <c r="B12" s="127"/>
      <c r="C12" s="85" t="s">
        <v>63</v>
      </c>
      <c r="D12" s="85"/>
    </row>
    <row r="13" spans="1:8" x14ac:dyDescent="0.25">
      <c r="A13" s="128"/>
      <c r="B13" s="128"/>
      <c r="C13" s="85" t="str">
        <f>'SKP JAJF (Kualitatif)'!F5</f>
        <v>…... JANUARI SD ….... DESEMBER TAHUN 20XX</v>
      </c>
      <c r="D13" s="85"/>
    </row>
    <row r="14" spans="1:8" x14ac:dyDescent="0.25">
      <c r="A14" s="26" t="s">
        <v>94</v>
      </c>
      <c r="B14" s="59" t="s">
        <v>6</v>
      </c>
      <c r="C14" s="59"/>
      <c r="D14" s="59"/>
    </row>
    <row r="15" spans="1:8" x14ac:dyDescent="0.25">
      <c r="A15" s="27"/>
      <c r="B15" s="141" t="s">
        <v>8</v>
      </c>
      <c r="C15" s="142" t="s">
        <v>95</v>
      </c>
      <c r="D15" s="141" t="str">
        <f>'SKP JAJF (Kualitatif)'!C7</f>
        <v>NAMA PEGAWAI YANG DINILAI</v>
      </c>
    </row>
    <row r="16" spans="1:8" x14ac:dyDescent="0.25">
      <c r="A16" s="27"/>
      <c r="B16" s="141" t="s">
        <v>11</v>
      </c>
      <c r="C16" s="142" t="s">
        <v>95</v>
      </c>
      <c r="D16" s="141" t="str">
        <f>'SKP JAJF (Kualitatif)'!C8</f>
        <v>NIP PEGAWAI YANG DINILAI</v>
      </c>
    </row>
    <row r="17" spans="1:4" x14ac:dyDescent="0.25">
      <c r="A17" s="27"/>
      <c r="B17" s="141" t="s">
        <v>14</v>
      </c>
      <c r="C17" s="142" t="s">
        <v>95</v>
      </c>
      <c r="D17" s="141" t="str">
        <f>'SKP JAJF (Kualitatif)'!C9</f>
        <v>PANGKAT/GOL. RUANG PEGAWAI YANG DINILAI</v>
      </c>
    </row>
    <row r="18" spans="1:4" x14ac:dyDescent="0.25">
      <c r="A18" s="27"/>
      <c r="B18" s="141" t="s">
        <v>17</v>
      </c>
      <c r="C18" s="142" t="s">
        <v>95</v>
      </c>
      <c r="D18" s="141" t="str">
        <f>'SKP JAJF (Kualitatif)'!C10</f>
        <v>JABATAN PEGAWAI YANG DINILAI</v>
      </c>
    </row>
    <row r="19" spans="1:4" x14ac:dyDescent="0.25">
      <c r="A19" s="27"/>
      <c r="B19" s="141" t="s">
        <v>20</v>
      </c>
      <c r="C19" s="142" t="s">
        <v>95</v>
      </c>
      <c r="D19" s="141" t="str">
        <f>'SKP JAJF (Kualitatif)'!C11</f>
        <v>UNIT KERJA PEGAWAI YANG DINILAI</v>
      </c>
    </row>
    <row r="20" spans="1:4" x14ac:dyDescent="0.25">
      <c r="A20" s="26" t="s">
        <v>96</v>
      </c>
      <c r="B20" s="143" t="s">
        <v>7</v>
      </c>
      <c r="C20" s="143"/>
      <c r="D20" s="143"/>
    </row>
    <row r="21" spans="1:4" x14ac:dyDescent="0.25">
      <c r="A21" s="27"/>
      <c r="B21" s="141" t="s">
        <v>8</v>
      </c>
      <c r="C21" s="142" t="s">
        <v>95</v>
      </c>
      <c r="D21" s="141" t="str">
        <f>'SKP JAJF (Kualitatif)'!F7</f>
        <v>NAMA PEJABAT PENILAI KINERJA</v>
      </c>
    </row>
    <row r="22" spans="1:4" x14ac:dyDescent="0.25">
      <c r="A22" s="27"/>
      <c r="B22" s="141" t="s">
        <v>11</v>
      </c>
      <c r="C22" s="142" t="s">
        <v>95</v>
      </c>
      <c r="D22" s="141" t="str">
        <f>'SKP JAJF (Kualitatif)'!F8</f>
        <v>NIP PEJABAT PENILAI KINERJA</v>
      </c>
    </row>
    <row r="23" spans="1:4" x14ac:dyDescent="0.25">
      <c r="A23" s="27"/>
      <c r="B23" s="141" t="s">
        <v>14</v>
      </c>
      <c r="C23" s="142" t="s">
        <v>95</v>
      </c>
      <c r="D23" s="141" t="str">
        <f>'SKP JAJF (Kualitatif)'!F9</f>
        <v>PANGKAT/GOL. RUANG PEJABAT PENILAI KINERJA</v>
      </c>
    </row>
    <row r="24" spans="1:4" x14ac:dyDescent="0.25">
      <c r="A24" s="27"/>
      <c r="B24" s="141" t="s">
        <v>17</v>
      </c>
      <c r="C24" s="142" t="s">
        <v>95</v>
      </c>
      <c r="D24" s="141" t="str">
        <f>'SKP JAJF (Kualitatif)'!F10</f>
        <v>JABATAN PEJABAT PENILAI KINERJA</v>
      </c>
    </row>
    <row r="25" spans="1:4" x14ac:dyDescent="0.25">
      <c r="A25" s="27"/>
      <c r="B25" s="141" t="s">
        <v>20</v>
      </c>
      <c r="C25" s="142" t="s">
        <v>95</v>
      </c>
      <c r="D25" s="141" t="str">
        <f>'SKP JAJF (Kualitatif)'!F11</f>
        <v>UNIT KERJA PEJABAT PENILAI KINERJA</v>
      </c>
    </row>
    <row r="26" spans="1:4" x14ac:dyDescent="0.25">
      <c r="A26" s="26" t="s">
        <v>97</v>
      </c>
      <c r="B26" s="143" t="s">
        <v>98</v>
      </c>
      <c r="C26" s="143"/>
      <c r="D26" s="143"/>
    </row>
    <row r="27" spans="1:4" x14ac:dyDescent="0.25">
      <c r="A27" s="27"/>
      <c r="B27" s="141" t="s">
        <v>8</v>
      </c>
      <c r="C27" s="142" t="s">
        <v>95</v>
      </c>
      <c r="D27" s="141" t="s">
        <v>99</v>
      </c>
    </row>
    <row r="28" spans="1:4" x14ac:dyDescent="0.25">
      <c r="A28" s="27"/>
      <c r="B28" s="141" t="s">
        <v>11</v>
      </c>
      <c r="C28" s="142" t="s">
        <v>95</v>
      </c>
      <c r="D28" s="141" t="s">
        <v>100</v>
      </c>
    </row>
    <row r="29" spans="1:4" x14ac:dyDescent="0.25">
      <c r="A29" s="27"/>
      <c r="B29" s="141" t="s">
        <v>14</v>
      </c>
      <c r="C29" s="142" t="s">
        <v>95</v>
      </c>
      <c r="D29" s="141" t="s">
        <v>101</v>
      </c>
    </row>
    <row r="30" spans="1:4" x14ac:dyDescent="0.25">
      <c r="A30" s="27"/>
      <c r="B30" s="141" t="s">
        <v>17</v>
      </c>
      <c r="C30" s="142" t="s">
        <v>95</v>
      </c>
      <c r="D30" s="141" t="s">
        <v>102</v>
      </c>
    </row>
    <row r="31" spans="1:4" x14ac:dyDescent="0.25">
      <c r="A31" s="27"/>
      <c r="B31" s="141" t="s">
        <v>20</v>
      </c>
      <c r="C31" s="142" t="s">
        <v>95</v>
      </c>
      <c r="D31" s="141" t="s">
        <v>103</v>
      </c>
    </row>
    <row r="32" spans="1:4" x14ac:dyDescent="0.25">
      <c r="A32" s="26" t="s">
        <v>104</v>
      </c>
      <c r="B32" s="143" t="s">
        <v>105</v>
      </c>
      <c r="C32" s="143"/>
      <c r="D32" s="143"/>
    </row>
    <row r="33" spans="1:4" x14ac:dyDescent="0.25">
      <c r="A33" s="27"/>
      <c r="B33" s="141" t="s">
        <v>106</v>
      </c>
      <c r="C33" s="142" t="s">
        <v>95</v>
      </c>
      <c r="D33" s="141" t="str">
        <f>'Evaluasi Kinerja Kualitatif'!A13</f>
        <v>BAIK</v>
      </c>
    </row>
    <row r="34" spans="1:4" x14ac:dyDescent="0.25">
      <c r="A34" s="27"/>
      <c r="B34" s="6" t="s">
        <v>107</v>
      </c>
      <c r="C34" s="28" t="s">
        <v>95</v>
      </c>
      <c r="D34" s="6" t="str">
        <f>'Evaluasi Kinerja Kualitatif'!A59</f>
        <v>BAIK</v>
      </c>
    </row>
    <row r="35" spans="1:4" x14ac:dyDescent="0.25">
      <c r="A35" s="26" t="s">
        <v>108</v>
      </c>
      <c r="B35" s="59" t="s">
        <v>109</v>
      </c>
      <c r="C35" s="59"/>
      <c r="D35" s="59"/>
    </row>
    <row r="36" spans="1:4" x14ac:dyDescent="0.25">
      <c r="A36" s="29"/>
      <c r="B36" s="130"/>
      <c r="C36" s="131"/>
      <c r="D36" s="132"/>
    </row>
    <row r="38" spans="1:4" s="14" customFormat="1" x14ac:dyDescent="0.25">
      <c r="B38" s="14" t="s">
        <v>110</v>
      </c>
      <c r="D38" s="14" t="s">
        <v>110</v>
      </c>
    </row>
    <row r="39" spans="1:4" s="14" customFormat="1" x14ac:dyDescent="0.25">
      <c r="B39" s="14" t="s">
        <v>111</v>
      </c>
      <c r="D39" s="14" t="s">
        <v>112</v>
      </c>
    </row>
    <row r="40" spans="1:4" s="14" customFormat="1" x14ac:dyDescent="0.25"/>
    <row r="41" spans="1:4" s="14" customFormat="1" x14ac:dyDescent="0.25"/>
    <row r="42" spans="1:4" s="14" customFormat="1" x14ac:dyDescent="0.25"/>
    <row r="43" spans="1:4" s="14" customFormat="1" x14ac:dyDescent="0.25">
      <c r="A43" s="129" t="str">
        <f>"("&amp;D15&amp;")"</f>
        <v>(NAMA PEGAWAI YANG DINILAI)</v>
      </c>
      <c r="B43" s="129"/>
      <c r="C43" s="129"/>
      <c r="D43" s="14" t="str">
        <f>"("&amp;D21&amp;")"</f>
        <v>(NAMA PEJABAT PENILAI KINERJA)</v>
      </c>
    </row>
    <row r="44" spans="1:4" s="14" customFormat="1" x14ac:dyDescent="0.25">
      <c r="A44" s="129" t="str">
        <f>"("&amp;D16&amp;")"</f>
        <v>(NIP PEGAWAI YANG DINILAI)</v>
      </c>
      <c r="B44" s="129"/>
      <c r="C44" s="129"/>
      <c r="D44" s="14" t="str">
        <f>"("&amp;D22&amp;")"</f>
        <v>(NIP PEJABAT PENILAI KINERJA)</v>
      </c>
    </row>
  </sheetData>
  <mergeCells count="13">
    <mergeCell ref="A44:C44"/>
    <mergeCell ref="B20:D20"/>
    <mergeCell ref="B26:D26"/>
    <mergeCell ref="B32:D32"/>
    <mergeCell ref="B35:D35"/>
    <mergeCell ref="B36:D36"/>
    <mergeCell ref="A43:C43"/>
    <mergeCell ref="B14:D14"/>
    <mergeCell ref="A9:D9"/>
    <mergeCell ref="A11:D11"/>
    <mergeCell ref="A12:B13"/>
    <mergeCell ref="C12:D12"/>
    <mergeCell ref="C13:D13"/>
  </mergeCells>
  <hyperlinks>
    <hyperlink ref="H1" location="MENU!A1" display="MENU" xr:uid="{DC061D78-C4EA-4563-967C-58B054AD7C79}"/>
  </hyperlinks>
  <pageMargins left="0.7" right="0.7" top="0.75" bottom="0.75" header="0.3" footer="0.3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1103F-DCC0-48ED-AE90-664DD0BB6CEE}">
  <dimension ref="A2:I26"/>
  <sheetViews>
    <sheetView showGridLines="0" topLeftCell="A4" workbookViewId="0">
      <selection activeCell="F23" sqref="F23"/>
    </sheetView>
  </sheetViews>
  <sheetFormatPr defaultRowHeight="15" x14ac:dyDescent="0.25"/>
  <cols>
    <col min="1" max="2" width="19.140625" bestFit="1" customWidth="1"/>
    <col min="3" max="3" width="37.5703125" bestFit="1" customWidth="1"/>
    <col min="4" max="4" width="23.85546875" bestFit="1" customWidth="1"/>
    <col min="5" max="5" width="10.85546875" style="44" customWidth="1"/>
    <col min="6" max="8" width="15.7109375" customWidth="1"/>
    <col min="9" max="9" width="11.28515625" customWidth="1"/>
  </cols>
  <sheetData>
    <row r="2" spans="1:9" x14ac:dyDescent="0.25">
      <c r="E2" s="133" t="s">
        <v>23</v>
      </c>
      <c r="F2" s="133"/>
    </row>
    <row r="3" spans="1:9" ht="82.5" customHeight="1" x14ac:dyDescent="0.25">
      <c r="E3" s="33" t="s">
        <v>116</v>
      </c>
      <c r="F3" s="34" t="str">
        <f>D15</f>
        <v>KURANG/MISS CONDUCT</v>
      </c>
      <c r="G3" s="35" t="str">
        <f>D12</f>
        <v>BAIK</v>
      </c>
      <c r="H3" s="36" t="str">
        <f>D9</f>
        <v>SANGAT BAIK</v>
      </c>
    </row>
    <row r="4" spans="1:9" ht="82.5" customHeight="1" x14ac:dyDescent="0.25">
      <c r="E4" s="33" t="s">
        <v>117</v>
      </c>
      <c r="F4" s="37" t="str">
        <f>D16</f>
        <v>KURANG/MISS CONDUCT</v>
      </c>
      <c r="G4" s="38" t="str">
        <f>D13</f>
        <v>BAIK</v>
      </c>
      <c r="H4" s="39" t="str">
        <f>D10</f>
        <v>BAIK</v>
      </c>
    </row>
    <row r="5" spans="1:9" ht="82.5" customHeight="1" thickBot="1" x14ac:dyDescent="0.3">
      <c r="E5" s="33" t="s">
        <v>118</v>
      </c>
      <c r="F5" s="40" t="str">
        <f>D17</f>
        <v>SANGAT KURANG</v>
      </c>
      <c r="G5" s="41" t="str">
        <f>D14</f>
        <v>BUTUH PERBAIKAN</v>
      </c>
      <c r="H5" s="42" t="str">
        <f>D11</f>
        <v>BUTUH PERBAIKAN</v>
      </c>
      <c r="I5" s="134" t="s">
        <v>29</v>
      </c>
    </row>
    <row r="6" spans="1:9" ht="30.75" thickTop="1" x14ac:dyDescent="0.25">
      <c r="E6" s="33"/>
      <c r="F6" s="43" t="s">
        <v>118</v>
      </c>
      <c r="G6" s="43" t="s">
        <v>117</v>
      </c>
      <c r="H6" s="43" t="s">
        <v>116</v>
      </c>
      <c r="I6" s="134"/>
    </row>
    <row r="7" spans="1:9" x14ac:dyDescent="0.25">
      <c r="H7" s="45"/>
    </row>
    <row r="8" spans="1:9" x14ac:dyDescent="0.25">
      <c r="A8" s="46" t="s">
        <v>119</v>
      </c>
      <c r="B8" s="46" t="s">
        <v>120</v>
      </c>
      <c r="C8" s="46"/>
      <c r="D8" s="46" t="s">
        <v>121</v>
      </c>
    </row>
    <row r="9" spans="1:9" x14ac:dyDescent="0.25">
      <c r="A9" s="16" t="s">
        <v>116</v>
      </c>
      <c r="B9" s="16" t="s">
        <v>116</v>
      </c>
      <c r="C9" s="16" t="str">
        <f>A9&amp;B9</f>
        <v>Di Atas EkspektasiDi Atas Ekspektasi</v>
      </c>
      <c r="D9" s="16" t="s">
        <v>122</v>
      </c>
    </row>
    <row r="10" spans="1:9" x14ac:dyDescent="0.25">
      <c r="A10" s="16" t="s">
        <v>117</v>
      </c>
      <c r="B10" s="16" t="s">
        <v>116</v>
      </c>
      <c r="C10" s="16" t="str">
        <f t="shared" ref="C10:C26" si="0">A10&amp;B10</f>
        <v>Sesuai EkspektasiDi Atas Ekspektasi</v>
      </c>
      <c r="D10" s="16" t="s">
        <v>123</v>
      </c>
    </row>
    <row r="11" spans="1:9" x14ac:dyDescent="0.25">
      <c r="A11" s="16" t="s">
        <v>118</v>
      </c>
      <c r="B11" s="16" t="s">
        <v>116</v>
      </c>
      <c r="C11" s="16" t="str">
        <f t="shared" si="0"/>
        <v>Di Bawah EkspektasiDi Atas Ekspektasi</v>
      </c>
      <c r="D11" s="16" t="s">
        <v>124</v>
      </c>
    </row>
    <row r="12" spans="1:9" x14ac:dyDescent="0.25">
      <c r="A12" s="16" t="s">
        <v>116</v>
      </c>
      <c r="B12" s="16" t="s">
        <v>117</v>
      </c>
      <c r="C12" s="16" t="str">
        <f t="shared" si="0"/>
        <v>Di Atas EkspektasiSesuai Ekspektasi</v>
      </c>
      <c r="D12" s="16" t="s">
        <v>123</v>
      </c>
    </row>
    <row r="13" spans="1:9" x14ac:dyDescent="0.25">
      <c r="A13" s="16" t="s">
        <v>117</v>
      </c>
      <c r="B13" s="16" t="s">
        <v>117</v>
      </c>
      <c r="C13" s="16" t="str">
        <f t="shared" si="0"/>
        <v>Sesuai EkspektasiSesuai Ekspektasi</v>
      </c>
      <c r="D13" s="16" t="s">
        <v>123</v>
      </c>
    </row>
    <row r="14" spans="1:9" x14ac:dyDescent="0.25">
      <c r="A14" s="16" t="s">
        <v>118</v>
      </c>
      <c r="B14" s="16" t="s">
        <v>117</v>
      </c>
      <c r="C14" s="16" t="str">
        <f t="shared" si="0"/>
        <v>Di Bawah EkspektasiSesuai Ekspektasi</v>
      </c>
      <c r="D14" s="16" t="s">
        <v>124</v>
      </c>
    </row>
    <row r="15" spans="1:9" x14ac:dyDescent="0.25">
      <c r="A15" s="16" t="s">
        <v>116</v>
      </c>
      <c r="B15" s="16" t="s">
        <v>118</v>
      </c>
      <c r="C15" s="16" t="str">
        <f t="shared" si="0"/>
        <v>Di Atas EkspektasiDi Bawah Ekspektasi</v>
      </c>
      <c r="D15" s="16" t="s">
        <v>125</v>
      </c>
    </row>
    <row r="16" spans="1:9" x14ac:dyDescent="0.25">
      <c r="A16" s="16" t="s">
        <v>117</v>
      </c>
      <c r="B16" s="16" t="s">
        <v>118</v>
      </c>
      <c r="C16" s="16" t="str">
        <f t="shared" si="0"/>
        <v>Sesuai EkspektasiDi Bawah Ekspektasi</v>
      </c>
      <c r="D16" s="16" t="s">
        <v>125</v>
      </c>
    </row>
    <row r="17" spans="1:4" x14ac:dyDescent="0.25">
      <c r="A17" s="16" t="s">
        <v>118</v>
      </c>
      <c r="B17" s="16" t="s">
        <v>118</v>
      </c>
      <c r="C17" s="16" t="str">
        <f t="shared" si="0"/>
        <v>Di Bawah EkspektasiDi Bawah Ekspektasi</v>
      </c>
      <c r="D17" s="16" t="s">
        <v>126</v>
      </c>
    </row>
    <row r="18" spans="1:4" x14ac:dyDescent="0.25">
      <c r="A18" s="16" t="s">
        <v>116</v>
      </c>
      <c r="B18" s="16" t="s">
        <v>116</v>
      </c>
      <c r="C18" s="16" t="str">
        <f t="shared" si="0"/>
        <v>Di Atas EkspektasiDi Atas Ekspektasi</v>
      </c>
      <c r="D18" s="16" t="s">
        <v>122</v>
      </c>
    </row>
    <row r="19" spans="1:4" x14ac:dyDescent="0.25">
      <c r="A19" s="16" t="s">
        <v>116</v>
      </c>
      <c r="B19" s="16" t="s">
        <v>117</v>
      </c>
      <c r="C19" s="16" t="str">
        <f t="shared" si="0"/>
        <v>Di Atas EkspektasiSesuai Ekspektasi</v>
      </c>
      <c r="D19" s="16" t="s">
        <v>123</v>
      </c>
    </row>
    <row r="20" spans="1:4" x14ac:dyDescent="0.25">
      <c r="A20" s="16" t="s">
        <v>116</v>
      </c>
      <c r="B20" s="16" t="s">
        <v>118</v>
      </c>
      <c r="C20" s="16" t="str">
        <f t="shared" si="0"/>
        <v>Di Atas EkspektasiDi Bawah Ekspektasi</v>
      </c>
      <c r="D20" s="16" t="s">
        <v>125</v>
      </c>
    </row>
    <row r="21" spans="1:4" x14ac:dyDescent="0.25">
      <c r="A21" s="16" t="s">
        <v>117</v>
      </c>
      <c r="B21" s="16" t="s">
        <v>116</v>
      </c>
      <c r="C21" s="16" t="str">
        <f t="shared" si="0"/>
        <v>Sesuai EkspektasiDi Atas Ekspektasi</v>
      </c>
      <c r="D21" s="16" t="s">
        <v>123</v>
      </c>
    </row>
    <row r="22" spans="1:4" x14ac:dyDescent="0.25">
      <c r="A22" s="16" t="s">
        <v>117</v>
      </c>
      <c r="B22" s="16" t="s">
        <v>117</v>
      </c>
      <c r="C22" s="16" t="str">
        <f t="shared" si="0"/>
        <v>Sesuai EkspektasiSesuai Ekspektasi</v>
      </c>
      <c r="D22" s="16" t="s">
        <v>123</v>
      </c>
    </row>
    <row r="23" spans="1:4" x14ac:dyDescent="0.25">
      <c r="A23" s="16" t="s">
        <v>117</v>
      </c>
      <c r="B23" s="16" t="s">
        <v>118</v>
      </c>
      <c r="C23" s="16" t="str">
        <f t="shared" si="0"/>
        <v>Sesuai EkspektasiDi Bawah Ekspektasi</v>
      </c>
      <c r="D23" s="16" t="s">
        <v>127</v>
      </c>
    </row>
    <row r="24" spans="1:4" x14ac:dyDescent="0.25">
      <c r="A24" s="16" t="s">
        <v>118</v>
      </c>
      <c r="B24" s="16" t="s">
        <v>116</v>
      </c>
      <c r="C24" s="16" t="str">
        <f t="shared" si="0"/>
        <v>Di Bawah EkspektasiDi Atas Ekspektasi</v>
      </c>
      <c r="D24" s="16" t="s">
        <v>124</v>
      </c>
    </row>
    <row r="25" spans="1:4" x14ac:dyDescent="0.25">
      <c r="A25" s="16" t="s">
        <v>118</v>
      </c>
      <c r="B25" s="16" t="s">
        <v>117</v>
      </c>
      <c r="C25" s="16" t="str">
        <f t="shared" si="0"/>
        <v>Di Bawah EkspektasiSesuai Ekspektasi</v>
      </c>
      <c r="D25" s="16" t="s">
        <v>124</v>
      </c>
    </row>
    <row r="26" spans="1:4" x14ac:dyDescent="0.25">
      <c r="A26" s="16" t="s">
        <v>118</v>
      </c>
      <c r="B26" s="16" t="s">
        <v>118</v>
      </c>
      <c r="C26" s="16" t="str">
        <f t="shared" si="0"/>
        <v>Di Bawah EkspektasiDi Bawah Ekspektasi</v>
      </c>
      <c r="D26" s="16" t="s">
        <v>126</v>
      </c>
    </row>
  </sheetData>
  <mergeCells count="2">
    <mergeCell ref="E2:F2"/>
    <mergeCell ref="I5:I6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97919-7F02-4E59-8167-90C870F65C6A}">
  <dimension ref="A1:N20"/>
  <sheetViews>
    <sheetView workbookViewId="0">
      <selection activeCell="H20" sqref="H20"/>
    </sheetView>
  </sheetViews>
  <sheetFormatPr defaultRowHeight="15" x14ac:dyDescent="0.25"/>
  <cols>
    <col min="1" max="1" width="18.7109375" bestFit="1" customWidth="1"/>
    <col min="2" max="2" width="13.85546875" bestFit="1" customWidth="1"/>
    <col min="4" max="4" width="18.7109375" bestFit="1" customWidth="1"/>
    <col min="5" max="5" width="13.85546875" bestFit="1" customWidth="1"/>
    <col min="7" max="7" width="18.7109375" bestFit="1" customWidth="1"/>
    <col min="8" max="8" width="13.85546875" bestFit="1" customWidth="1"/>
    <col min="10" max="10" width="18.7109375" bestFit="1" customWidth="1"/>
    <col min="11" max="11" width="13.85546875" bestFit="1" customWidth="1"/>
    <col min="13" max="13" width="18.7109375" bestFit="1" customWidth="1"/>
    <col min="14" max="14" width="13.85546875" bestFit="1" customWidth="1"/>
  </cols>
  <sheetData>
    <row r="1" spans="1:14" x14ac:dyDescent="0.25">
      <c r="A1" s="135" t="s">
        <v>76</v>
      </c>
      <c r="B1" s="135"/>
      <c r="D1" s="135" t="s">
        <v>77</v>
      </c>
      <c r="E1" s="135"/>
      <c r="G1" s="135" t="s">
        <v>78</v>
      </c>
      <c r="H1" s="135"/>
      <c r="J1" s="135" t="s">
        <v>79</v>
      </c>
      <c r="K1" s="135"/>
      <c r="M1" s="135" t="s">
        <v>80</v>
      </c>
      <c r="N1" s="135"/>
    </row>
    <row r="2" spans="1:14" x14ac:dyDescent="0.25">
      <c r="A2" s="15" t="s">
        <v>81</v>
      </c>
      <c r="B2" s="15" t="s">
        <v>82</v>
      </c>
      <c r="D2" s="15" t="s">
        <v>81</v>
      </c>
      <c r="E2" s="15" t="s">
        <v>82</v>
      </c>
      <c r="G2" s="15" t="s">
        <v>81</v>
      </c>
      <c r="H2" s="15" t="s">
        <v>82</v>
      </c>
      <c r="J2" s="15" t="s">
        <v>81</v>
      </c>
      <c r="K2" s="15" t="s">
        <v>82</v>
      </c>
      <c r="M2" s="15" t="s">
        <v>81</v>
      </c>
      <c r="N2" s="15" t="s">
        <v>82</v>
      </c>
    </row>
    <row r="3" spans="1:14" x14ac:dyDescent="0.25">
      <c r="A3" s="16" t="s">
        <v>80</v>
      </c>
      <c r="B3" s="17">
        <v>0</v>
      </c>
      <c r="C3" s="18"/>
      <c r="D3" s="16" t="s">
        <v>80</v>
      </c>
      <c r="E3" s="17">
        <v>2</v>
      </c>
      <c r="G3" s="16" t="s">
        <v>80</v>
      </c>
      <c r="H3" s="17">
        <v>3</v>
      </c>
      <c r="J3" s="16" t="s">
        <v>80</v>
      </c>
      <c r="K3" s="17">
        <v>2</v>
      </c>
      <c r="M3" s="16" t="s">
        <v>80</v>
      </c>
      <c r="N3" s="17">
        <v>13</v>
      </c>
    </row>
    <row r="4" spans="1:14" x14ac:dyDescent="0.25">
      <c r="A4" s="16" t="s">
        <v>79</v>
      </c>
      <c r="B4" s="17">
        <v>1</v>
      </c>
      <c r="C4" s="18"/>
      <c r="D4" s="16" t="s">
        <v>79</v>
      </c>
      <c r="E4" s="17">
        <v>3</v>
      </c>
      <c r="G4" s="16" t="s">
        <v>79</v>
      </c>
      <c r="H4" s="17">
        <v>4</v>
      </c>
      <c r="J4" s="16" t="s">
        <v>79</v>
      </c>
      <c r="K4" s="17">
        <v>11</v>
      </c>
      <c r="M4" s="16" t="s">
        <v>79</v>
      </c>
      <c r="N4" s="17">
        <v>7</v>
      </c>
    </row>
    <row r="5" spans="1:14" x14ac:dyDescent="0.25">
      <c r="A5" s="16" t="s">
        <v>78</v>
      </c>
      <c r="B5" s="17">
        <v>3</v>
      </c>
      <c r="C5" s="18"/>
      <c r="D5" s="16" t="s">
        <v>78</v>
      </c>
      <c r="E5" s="17">
        <v>6</v>
      </c>
      <c r="G5" s="16" t="s">
        <v>78</v>
      </c>
      <c r="H5" s="17">
        <v>10</v>
      </c>
      <c r="J5" s="16" t="s">
        <v>78</v>
      </c>
      <c r="K5" s="17">
        <v>6</v>
      </c>
      <c r="M5" s="16" t="s">
        <v>78</v>
      </c>
      <c r="N5" s="17">
        <v>3</v>
      </c>
    </row>
    <row r="6" spans="1:14" x14ac:dyDescent="0.25">
      <c r="A6" s="16" t="s">
        <v>77</v>
      </c>
      <c r="B6" s="17">
        <v>7</v>
      </c>
      <c r="C6" s="18"/>
      <c r="D6" s="16" t="s">
        <v>77</v>
      </c>
      <c r="E6" s="17">
        <v>11</v>
      </c>
      <c r="G6" s="16" t="s">
        <v>77</v>
      </c>
      <c r="H6" s="17">
        <v>4</v>
      </c>
      <c r="J6" s="16" t="s">
        <v>77</v>
      </c>
      <c r="K6" s="17">
        <v>3</v>
      </c>
      <c r="M6" s="16" t="s">
        <v>77</v>
      </c>
      <c r="N6" s="17">
        <v>1</v>
      </c>
    </row>
    <row r="7" spans="1:14" x14ac:dyDescent="0.25">
      <c r="A7" s="16" t="s">
        <v>83</v>
      </c>
      <c r="B7" s="17">
        <v>13</v>
      </c>
      <c r="C7" s="18"/>
      <c r="D7" s="16" t="s">
        <v>83</v>
      </c>
      <c r="E7" s="17">
        <v>2</v>
      </c>
      <c r="G7" s="16" t="s">
        <v>83</v>
      </c>
      <c r="H7" s="17">
        <v>3</v>
      </c>
      <c r="J7" s="16" t="s">
        <v>83</v>
      </c>
      <c r="K7" s="17">
        <v>2</v>
      </c>
      <c r="M7" s="16" t="s">
        <v>83</v>
      </c>
      <c r="N7" s="17">
        <v>0</v>
      </c>
    </row>
    <row r="8" spans="1:14" x14ac:dyDescent="0.25">
      <c r="A8" s="16" t="s">
        <v>84</v>
      </c>
      <c r="B8" s="17">
        <f>SUM(B3:B7)</f>
        <v>24</v>
      </c>
      <c r="C8" s="19"/>
      <c r="D8" s="16" t="s">
        <v>84</v>
      </c>
      <c r="E8" s="17">
        <f>SUM(E3:E7)</f>
        <v>24</v>
      </c>
      <c r="G8" s="16" t="s">
        <v>84</v>
      </c>
      <c r="H8" s="17">
        <f>SUM(H3:H7)</f>
        <v>24</v>
      </c>
      <c r="J8" s="16" t="s">
        <v>84</v>
      </c>
      <c r="K8" s="17">
        <f>SUM(K3:K7)</f>
        <v>24</v>
      </c>
      <c r="M8" s="16" t="s">
        <v>84</v>
      </c>
      <c r="N8" s="17">
        <f>SUM(N3:N7)</f>
        <v>24</v>
      </c>
    </row>
    <row r="20" spans="1:1" x14ac:dyDescent="0.25">
      <c r="A20" s="1" t="s">
        <v>1</v>
      </c>
    </row>
  </sheetData>
  <mergeCells count="5">
    <mergeCell ref="A1:B1"/>
    <mergeCell ref="D1:E1"/>
    <mergeCell ref="G1:H1"/>
    <mergeCell ref="J1:K1"/>
    <mergeCell ref="M1:N1"/>
  </mergeCells>
  <hyperlinks>
    <hyperlink ref="A20" location="MENU!A1" display="MENU" xr:uid="{CF8F4826-6394-402E-B42E-8246B3CF3A3D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6BB04-9C20-4F5C-8174-57774A50BAAF}">
  <dimension ref="A1:P8"/>
  <sheetViews>
    <sheetView workbookViewId="0">
      <selection activeCell="G10" sqref="G10"/>
    </sheetView>
  </sheetViews>
  <sheetFormatPr defaultRowHeight="15" x14ac:dyDescent="0.25"/>
  <cols>
    <col min="1" max="1" width="18.7109375" bestFit="1" customWidth="1"/>
    <col min="2" max="2" width="23.85546875" customWidth="1"/>
    <col min="4" max="8" width="19" customWidth="1"/>
    <col min="10" max="10" width="18.7109375" bestFit="1" customWidth="1"/>
    <col min="11" max="11" width="13.85546875" bestFit="1" customWidth="1"/>
    <col min="13" max="13" width="18.7109375" bestFit="1" customWidth="1"/>
    <col min="14" max="14" width="13.85546875" bestFit="1" customWidth="1"/>
  </cols>
  <sheetData>
    <row r="1" spans="1:16" x14ac:dyDescent="0.25">
      <c r="A1" s="135" t="str">
        <f>'Evaluasi Kinerja Kualitatif'!A13</f>
        <v>BAIK</v>
      </c>
      <c r="B1" s="135"/>
      <c r="D1" s="47" t="s">
        <v>76</v>
      </c>
      <c r="E1" s="47" t="s">
        <v>77</v>
      </c>
      <c r="F1" s="47" t="s">
        <v>78</v>
      </c>
      <c r="G1" s="47" t="s">
        <v>131</v>
      </c>
      <c r="H1" s="47" t="s">
        <v>80</v>
      </c>
    </row>
    <row r="2" spans="1:16" s="49" customFormat="1" ht="78.75" customHeight="1" x14ac:dyDescent="0.25">
      <c r="A2" s="46" t="s">
        <v>81</v>
      </c>
      <c r="B2" s="48" t="str">
        <f>"KURVA DISTRIBUSI
PREDIKAT KINERJA PEGAWAI DENGAN
CAPAIAN KINERJA ORGANISASI "&amp;A1</f>
        <v>KURVA DISTRIBUSI
PREDIKAT KINERJA PEGAWAI DENGAN
CAPAIAN KINERJA ORGANISASI BAIK</v>
      </c>
      <c r="D2" s="46" t="s">
        <v>82</v>
      </c>
      <c r="E2" s="46" t="s">
        <v>82</v>
      </c>
      <c r="F2" s="46" t="s">
        <v>82</v>
      </c>
      <c r="G2" s="46" t="s">
        <v>82</v>
      </c>
      <c r="H2" s="46" t="s">
        <v>82</v>
      </c>
      <c r="J2" s="50"/>
      <c r="M2" s="50"/>
      <c r="P2" s="50"/>
    </row>
    <row r="3" spans="1:16" s="49" customFormat="1" ht="30.75" customHeight="1" x14ac:dyDescent="0.25">
      <c r="A3" s="51" t="s">
        <v>132</v>
      </c>
      <c r="B3" s="52">
        <f>HLOOKUP($A$1,$D$1:$H$8,3,0)</f>
        <v>2</v>
      </c>
      <c r="D3" s="52">
        <v>0</v>
      </c>
      <c r="E3" s="52">
        <v>2</v>
      </c>
      <c r="F3" s="52">
        <v>3</v>
      </c>
      <c r="G3" s="52">
        <v>2</v>
      </c>
      <c r="H3" s="52">
        <v>13</v>
      </c>
    </row>
    <row r="4" spans="1:16" s="49" customFormat="1" ht="30.75" customHeight="1" x14ac:dyDescent="0.25">
      <c r="A4" s="51" t="s">
        <v>133</v>
      </c>
      <c r="B4" s="52">
        <f>HLOOKUP($A$1,$D$1:$H$8,4,0)</f>
        <v>3</v>
      </c>
      <c r="D4" s="52">
        <v>1</v>
      </c>
      <c r="E4" s="52">
        <v>3</v>
      </c>
      <c r="F4" s="52">
        <v>4</v>
      </c>
      <c r="G4" s="52">
        <v>11</v>
      </c>
      <c r="H4" s="52">
        <v>7</v>
      </c>
    </row>
    <row r="5" spans="1:16" s="49" customFormat="1" ht="30.75" customHeight="1" x14ac:dyDescent="0.25">
      <c r="A5" s="51" t="s">
        <v>134</v>
      </c>
      <c r="B5" s="52">
        <f>HLOOKUP($A$1,$D$1:$H$8,5,0)</f>
        <v>6</v>
      </c>
      <c r="D5" s="52">
        <v>3</v>
      </c>
      <c r="E5" s="52">
        <v>6</v>
      </c>
      <c r="F5" s="52">
        <v>10</v>
      </c>
      <c r="G5" s="52">
        <v>6</v>
      </c>
      <c r="H5" s="52">
        <v>3</v>
      </c>
    </row>
    <row r="6" spans="1:16" s="49" customFormat="1" ht="30.75" customHeight="1" x14ac:dyDescent="0.25">
      <c r="A6" s="53" t="s">
        <v>77</v>
      </c>
      <c r="B6" s="52">
        <f>HLOOKUP($A$1,$D$1:$H$8,6,0)</f>
        <v>11</v>
      </c>
      <c r="D6" s="52">
        <v>7</v>
      </c>
      <c r="E6" s="52">
        <v>11</v>
      </c>
      <c r="F6" s="52">
        <v>4</v>
      </c>
      <c r="G6" s="52">
        <v>3</v>
      </c>
      <c r="H6" s="52">
        <v>1</v>
      </c>
    </row>
    <row r="7" spans="1:16" s="49" customFormat="1" ht="30.75" customHeight="1" x14ac:dyDescent="0.25">
      <c r="A7" s="51" t="s">
        <v>135</v>
      </c>
      <c r="B7" s="52">
        <f>HLOOKUP($A$1,$D$1:$H$8,7,0)</f>
        <v>2</v>
      </c>
      <c r="D7" s="52">
        <v>13</v>
      </c>
      <c r="E7" s="52">
        <v>2</v>
      </c>
      <c r="F7" s="52">
        <v>3</v>
      </c>
      <c r="G7" s="52">
        <v>2</v>
      </c>
      <c r="H7" s="52">
        <v>0</v>
      </c>
    </row>
    <row r="8" spans="1:16" x14ac:dyDescent="0.25">
      <c r="A8" s="16" t="s">
        <v>84</v>
      </c>
      <c r="B8" s="47">
        <f>SUM(B3:B7)</f>
        <v>24</v>
      </c>
      <c r="D8" s="47">
        <f>SUM(D3:D7)</f>
        <v>24</v>
      </c>
      <c r="E8" s="47">
        <f>SUM(E3:E7)</f>
        <v>24</v>
      </c>
      <c r="F8" s="47">
        <f>SUM(F3:F7)</f>
        <v>24</v>
      </c>
      <c r="G8" s="47">
        <f>SUM(G3:G7)</f>
        <v>24</v>
      </c>
      <c r="H8" s="47">
        <f>SUM(H3:H7)</f>
        <v>24</v>
      </c>
    </row>
  </sheetData>
  <sheetProtection algorithmName="SHA-512" hashValue="8qPEBgSLHmUJq42V8kOADCCqXqsfOjrelHBbAHg/lh/limMIQz0O8cOCycVhXb1MyodlCUyEWR3vFw8hg0dFdg==" saltValue="jeqyDL6gwWZ1Y+xUJfslJw==" spinCount="100000" sheet="1" objects="1" scenario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SKP JAJF (Kualitatif)</vt:lpstr>
      <vt:lpstr>Lampiran SKP</vt:lpstr>
      <vt:lpstr>Evaluasi Kinerja Kualitatif</vt:lpstr>
      <vt:lpstr>Dok. Evaluasi Kinerja Pegawai</vt:lpstr>
      <vt:lpstr>Kuadran</vt:lpstr>
      <vt:lpstr>Pola Distribusi (Contoh)</vt:lpstr>
      <vt:lpstr>Pola Distribusi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2022-03-10T07:33:21Z</dcterms:created>
  <dcterms:modified xsi:type="dcterms:W3CDTF">2022-05-19T11:32:50Z</dcterms:modified>
</cp:coreProperties>
</file>